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OA\Desktop\Outils M&amp;E_WOA PROJET SIDA\"/>
    </mc:Choice>
  </mc:AlternateContent>
  <bookViews>
    <workbookView xWindow="0" yWindow="0" windowWidth="16815" windowHeight="7155"/>
  </bookViews>
  <sheets>
    <sheet name="ASSOCIATION XXX NYASI" sheetId="1" r:id="rId1"/>
    <sheet name="ASSOCIATION YYY NYASI" sheetId="2" r:id="rId2"/>
    <sheet name="ASSOCIATION XXX MUTAKATO" sheetId="4" r:id="rId3"/>
    <sheet name="ASSOCIATION YYY MUTAKATO" sheetId="5" r:id="rId4"/>
    <sheet name="ASSOCIATION XXX BIRUWE" sheetId="6" r:id="rId5"/>
    <sheet name="ASSOCIATION YYY BIRUWE" sheetId="7" r:id="rId6"/>
  </sheets>
  <definedNames>
    <definedName name="_xlnm._FilterDatabase" localSheetId="0" hidden="1">'ASSOCIATION XXX NYASI'!$C$6:$H$6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42" i="1" l="1"/>
  <c r="DH42" i="1"/>
  <c r="DG42" i="1"/>
  <c r="DF42" i="1"/>
  <c r="DE42" i="1"/>
  <c r="DD42" i="1"/>
  <c r="DC42" i="1"/>
  <c r="DB42" i="1"/>
  <c r="DA42" i="1"/>
  <c r="CZ42" i="1"/>
  <c r="FI42" i="1"/>
  <c r="FH42" i="1"/>
  <c r="FG42" i="1"/>
  <c r="FF42" i="1"/>
  <c r="FE42" i="1"/>
  <c r="FD42" i="1"/>
  <c r="FC42" i="1"/>
  <c r="FB42" i="1"/>
  <c r="FA42" i="1"/>
  <c r="EZ42" i="1"/>
  <c r="FH41" i="1"/>
  <c r="FE40" i="1"/>
  <c r="FD40" i="1"/>
  <c r="FD41" i="1" s="1"/>
  <c r="FC40" i="1"/>
  <c r="FB41" i="1" s="1"/>
  <c r="FB40" i="1"/>
  <c r="FA40" i="1"/>
  <c r="EZ40" i="1"/>
  <c r="EZ41" i="1" s="1"/>
  <c r="FI39" i="1"/>
  <c r="FH39" i="1"/>
  <c r="FG39" i="1"/>
  <c r="FF39" i="1"/>
  <c r="FI38" i="1"/>
  <c r="FG40" i="1" s="1"/>
  <c r="FH38" i="1"/>
  <c r="FG38" i="1"/>
  <c r="FG41" i="1" s="1"/>
  <c r="FF38" i="1"/>
  <c r="FF40" i="1" s="1"/>
  <c r="DH41" i="1"/>
  <c r="DE40" i="1"/>
  <c r="DD40" i="1"/>
  <c r="DD41" i="1" s="1"/>
  <c r="DC40" i="1"/>
  <c r="DB41" i="1" s="1"/>
  <c r="DB40" i="1"/>
  <c r="DA40" i="1"/>
  <c r="CZ40" i="1"/>
  <c r="CZ41" i="1" s="1"/>
  <c r="DI39" i="1"/>
  <c r="DH39" i="1"/>
  <c r="DG39" i="1"/>
  <c r="DF39" i="1"/>
  <c r="DI38" i="1"/>
  <c r="DI41" i="1" s="1"/>
  <c r="DH38" i="1"/>
  <c r="DG38" i="1"/>
  <c r="DG41" i="1" s="1"/>
  <c r="DF38" i="1"/>
  <c r="DF40" i="1" s="1"/>
  <c r="BE42" i="1"/>
  <c r="BD42" i="1"/>
  <c r="BC42" i="1"/>
  <c r="BB42" i="1"/>
  <c r="BA42" i="1"/>
  <c r="AZ42" i="1"/>
  <c r="BD41" i="1"/>
  <c r="BB41" i="1"/>
  <c r="AZ41" i="1"/>
  <c r="BA40" i="1"/>
  <c r="BB40" i="1"/>
  <c r="BC40" i="1"/>
  <c r="BD40" i="1"/>
  <c r="BE40" i="1"/>
  <c r="AZ40" i="1"/>
  <c r="BI38" i="1"/>
  <c r="FF8" i="1"/>
  <c r="FG8" i="1"/>
  <c r="FH8" i="1"/>
  <c r="FI8" i="1"/>
  <c r="FF9" i="1"/>
  <c r="FG9" i="1"/>
  <c r="FH9" i="1"/>
  <c r="FI9" i="1"/>
  <c r="FF10" i="1"/>
  <c r="FG10" i="1"/>
  <c r="FH10" i="1"/>
  <c r="FI10" i="1"/>
  <c r="FF11" i="1"/>
  <c r="FG11" i="1"/>
  <c r="FH11" i="1"/>
  <c r="FI11" i="1"/>
  <c r="FF12" i="1"/>
  <c r="FG12" i="1"/>
  <c r="FH12" i="1"/>
  <c r="FI12" i="1"/>
  <c r="FF13" i="1"/>
  <c r="FG13" i="1"/>
  <c r="FH13" i="1"/>
  <c r="FI13" i="1"/>
  <c r="FF14" i="1"/>
  <c r="FG14" i="1"/>
  <c r="FH14" i="1"/>
  <c r="FI14" i="1"/>
  <c r="FF15" i="1"/>
  <c r="FG15" i="1"/>
  <c r="FH15" i="1"/>
  <c r="FI15" i="1"/>
  <c r="FF16" i="1"/>
  <c r="FG16" i="1"/>
  <c r="FH16" i="1"/>
  <c r="FI16" i="1"/>
  <c r="FF17" i="1"/>
  <c r="FG17" i="1"/>
  <c r="FH17" i="1"/>
  <c r="FI17" i="1"/>
  <c r="FF18" i="1"/>
  <c r="FG18" i="1"/>
  <c r="FH18" i="1"/>
  <c r="FI18" i="1"/>
  <c r="FF19" i="1"/>
  <c r="FG19" i="1"/>
  <c r="FH19" i="1"/>
  <c r="FI19" i="1"/>
  <c r="FF20" i="1"/>
  <c r="FG20" i="1"/>
  <c r="FH20" i="1"/>
  <c r="FI20" i="1"/>
  <c r="FF21" i="1"/>
  <c r="FG21" i="1"/>
  <c r="FH21" i="1"/>
  <c r="FI21" i="1"/>
  <c r="FF22" i="1"/>
  <c r="FG22" i="1"/>
  <c r="FH22" i="1"/>
  <c r="FI22" i="1"/>
  <c r="FF23" i="1"/>
  <c r="FG23" i="1"/>
  <c r="FH23" i="1"/>
  <c r="FI23" i="1"/>
  <c r="FF24" i="1"/>
  <c r="FG24" i="1"/>
  <c r="FH24" i="1"/>
  <c r="FI24" i="1"/>
  <c r="FF25" i="1"/>
  <c r="FG25" i="1"/>
  <c r="FH25" i="1"/>
  <c r="FI25" i="1"/>
  <c r="FF26" i="1"/>
  <c r="FG26" i="1"/>
  <c r="FH26" i="1"/>
  <c r="FI26" i="1"/>
  <c r="FF27" i="1"/>
  <c r="FG27" i="1"/>
  <c r="FH27" i="1"/>
  <c r="FI27" i="1"/>
  <c r="FF28" i="1"/>
  <c r="FG28" i="1"/>
  <c r="FH28" i="1"/>
  <c r="FI28" i="1"/>
  <c r="FF29" i="1"/>
  <c r="FG29" i="1"/>
  <c r="FH29" i="1"/>
  <c r="FI29" i="1"/>
  <c r="FF30" i="1"/>
  <c r="FG30" i="1"/>
  <c r="FH30" i="1"/>
  <c r="FI30" i="1"/>
  <c r="FF31" i="1"/>
  <c r="FG31" i="1"/>
  <c r="FH31" i="1"/>
  <c r="FI31" i="1"/>
  <c r="FF32" i="1"/>
  <c r="FG32" i="1"/>
  <c r="FH32" i="1"/>
  <c r="FI32" i="1"/>
  <c r="FI7" i="1"/>
  <c r="FH7" i="1"/>
  <c r="FG7" i="1"/>
  <c r="FF7" i="1"/>
  <c r="FF33" i="1" s="1"/>
  <c r="FF34" i="1" s="1"/>
  <c r="DG8" i="1"/>
  <c r="DH8" i="1"/>
  <c r="DI8" i="1"/>
  <c r="DG9" i="1"/>
  <c r="DH9" i="1"/>
  <c r="DI9" i="1"/>
  <c r="DG10" i="1"/>
  <c r="DH10" i="1"/>
  <c r="DI10" i="1"/>
  <c r="DG11" i="1"/>
  <c r="DH11" i="1"/>
  <c r="DI11" i="1"/>
  <c r="DG12" i="1"/>
  <c r="DH12" i="1"/>
  <c r="DI12" i="1"/>
  <c r="DG13" i="1"/>
  <c r="DH13" i="1"/>
  <c r="DI13" i="1"/>
  <c r="DG14" i="1"/>
  <c r="DH14" i="1"/>
  <c r="DI14" i="1"/>
  <c r="DG15" i="1"/>
  <c r="DH15" i="1"/>
  <c r="DI15" i="1"/>
  <c r="DG16" i="1"/>
  <c r="DH16" i="1"/>
  <c r="DI16" i="1"/>
  <c r="DG17" i="1"/>
  <c r="DH17" i="1"/>
  <c r="DI17" i="1"/>
  <c r="DG18" i="1"/>
  <c r="DH18" i="1"/>
  <c r="DI18" i="1"/>
  <c r="DG19" i="1"/>
  <c r="DH19" i="1"/>
  <c r="DI19" i="1"/>
  <c r="DG20" i="1"/>
  <c r="DH20" i="1"/>
  <c r="DI20" i="1"/>
  <c r="DG21" i="1"/>
  <c r="DH21" i="1"/>
  <c r="DI21" i="1"/>
  <c r="DG22" i="1"/>
  <c r="DH22" i="1"/>
  <c r="DI22" i="1"/>
  <c r="DG23" i="1"/>
  <c r="DH23" i="1"/>
  <c r="DI23" i="1"/>
  <c r="DG24" i="1"/>
  <c r="DH24" i="1"/>
  <c r="DI24" i="1"/>
  <c r="DG25" i="1"/>
  <c r="DH25" i="1"/>
  <c r="DI25" i="1"/>
  <c r="DG26" i="1"/>
  <c r="DH26" i="1"/>
  <c r="DI26" i="1"/>
  <c r="DG27" i="1"/>
  <c r="DH27" i="1"/>
  <c r="DI27" i="1"/>
  <c r="DG28" i="1"/>
  <c r="DH28" i="1"/>
  <c r="DI28" i="1"/>
  <c r="DG29" i="1"/>
  <c r="DG33" i="1" s="1"/>
  <c r="DG34" i="1" s="1"/>
  <c r="DH29" i="1"/>
  <c r="DI29" i="1"/>
  <c r="DG30" i="1"/>
  <c r="DH30" i="1"/>
  <c r="DI30" i="1"/>
  <c r="DG31" i="1"/>
  <c r="DH31" i="1"/>
  <c r="DI31" i="1"/>
  <c r="DG32" i="1"/>
  <c r="DH32" i="1"/>
  <c r="DI32" i="1"/>
  <c r="DF8" i="1"/>
  <c r="DF9" i="1"/>
  <c r="DF10" i="1"/>
  <c r="DF11" i="1"/>
  <c r="DF12" i="1"/>
  <c r="DF13" i="1"/>
  <c r="DF14" i="1"/>
  <c r="DF15" i="1"/>
  <c r="DF16" i="1"/>
  <c r="DF17" i="1"/>
  <c r="DF18" i="1"/>
  <c r="DF19" i="1"/>
  <c r="DF20" i="1"/>
  <c r="DF21" i="1"/>
  <c r="DF22" i="1"/>
  <c r="DF23" i="1"/>
  <c r="DF24" i="1"/>
  <c r="DF25" i="1"/>
  <c r="DF26" i="1"/>
  <c r="DF27" i="1"/>
  <c r="DF28" i="1"/>
  <c r="DF29" i="1"/>
  <c r="DF30" i="1"/>
  <c r="DF31" i="1"/>
  <c r="DF32" i="1"/>
  <c r="DI7" i="1"/>
  <c r="DH7" i="1"/>
  <c r="DG7" i="1"/>
  <c r="DF7" i="1"/>
  <c r="I33" i="1"/>
  <c r="BG8" i="1"/>
  <c r="BH8" i="1"/>
  <c r="BI8" i="1"/>
  <c r="BG9" i="1"/>
  <c r="BH9" i="1"/>
  <c r="BI9" i="1"/>
  <c r="BG10" i="1"/>
  <c r="BH10" i="1"/>
  <c r="BI10" i="1"/>
  <c r="BG11" i="1"/>
  <c r="BH11" i="1"/>
  <c r="BI11" i="1"/>
  <c r="BG12" i="1"/>
  <c r="BH12" i="1"/>
  <c r="BI12" i="1"/>
  <c r="BG13" i="1"/>
  <c r="BH13" i="1"/>
  <c r="BI13" i="1"/>
  <c r="BG14" i="1"/>
  <c r="BH14" i="1"/>
  <c r="BI14" i="1"/>
  <c r="BG15" i="1"/>
  <c r="BH15" i="1"/>
  <c r="BI15" i="1"/>
  <c r="BG16" i="1"/>
  <c r="BH16" i="1"/>
  <c r="BI16" i="1"/>
  <c r="BG17" i="1"/>
  <c r="BH17" i="1"/>
  <c r="BI17" i="1"/>
  <c r="BG18" i="1"/>
  <c r="BH18" i="1"/>
  <c r="BI18" i="1"/>
  <c r="BG19" i="1"/>
  <c r="BH19" i="1"/>
  <c r="BI19" i="1"/>
  <c r="BG20" i="1"/>
  <c r="BH20" i="1"/>
  <c r="BI20" i="1"/>
  <c r="BG21" i="1"/>
  <c r="BH21" i="1"/>
  <c r="BI21" i="1"/>
  <c r="BG22" i="1"/>
  <c r="BH22" i="1"/>
  <c r="BI22" i="1"/>
  <c r="BG23" i="1"/>
  <c r="BH23" i="1"/>
  <c r="BI23" i="1"/>
  <c r="BG24" i="1"/>
  <c r="BH24" i="1"/>
  <c r="BI24" i="1"/>
  <c r="BG25" i="1"/>
  <c r="BH25" i="1"/>
  <c r="BI25" i="1"/>
  <c r="BG26" i="1"/>
  <c r="BH26" i="1"/>
  <c r="BI26" i="1"/>
  <c r="BG27" i="1"/>
  <c r="BH27" i="1"/>
  <c r="BI27" i="1"/>
  <c r="BG28" i="1"/>
  <c r="BH28" i="1"/>
  <c r="BI28" i="1"/>
  <c r="BG29" i="1"/>
  <c r="BG39" i="1" s="1"/>
  <c r="BH29" i="1"/>
  <c r="BH39" i="1" s="1"/>
  <c r="BI29" i="1"/>
  <c r="BG30" i="1"/>
  <c r="BG38" i="1" s="1"/>
  <c r="BH30" i="1"/>
  <c r="BH38" i="1" s="1"/>
  <c r="BI30" i="1"/>
  <c r="BG31" i="1"/>
  <c r="BH31" i="1"/>
  <c r="BI31" i="1"/>
  <c r="BI39" i="1" s="1"/>
  <c r="BI41" i="1" s="1"/>
  <c r="BI42" i="1" s="1"/>
  <c r="BG32" i="1"/>
  <c r="BH32" i="1"/>
  <c r="BI32" i="1"/>
  <c r="BF8" i="1"/>
  <c r="BF9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38" i="1" s="1"/>
  <c r="BF29" i="1"/>
  <c r="BF39" i="1" s="1"/>
  <c r="BF30" i="1"/>
  <c r="BF31" i="1"/>
  <c r="BF32" i="1"/>
  <c r="BI7" i="1"/>
  <c r="BH7" i="1"/>
  <c r="BG7" i="1"/>
  <c r="BF7" i="1"/>
  <c r="H39" i="1"/>
  <c r="H38" i="1"/>
  <c r="G39" i="1"/>
  <c r="G38" i="1"/>
  <c r="C38" i="1"/>
  <c r="F39" i="1"/>
  <c r="F38" i="1"/>
  <c r="E39" i="1"/>
  <c r="E38" i="1"/>
  <c r="D39" i="1"/>
  <c r="C39" i="1"/>
  <c r="FH40" i="1" l="1"/>
  <c r="FI41" i="1"/>
  <c r="FI40" i="1"/>
  <c r="FF41" i="1"/>
  <c r="DG40" i="1"/>
  <c r="DH40" i="1"/>
  <c r="DI40" i="1"/>
  <c r="DF41" i="1"/>
  <c r="BG41" i="1"/>
  <c r="BG42" i="1" s="1"/>
  <c r="BH41" i="1"/>
  <c r="BH42" i="1" s="1"/>
  <c r="BF40" i="1"/>
  <c r="BF41" i="1"/>
  <c r="BF42" i="1" s="1"/>
  <c r="BI40" i="1"/>
  <c r="FG33" i="1"/>
  <c r="FG34" i="1" s="1"/>
  <c r="FI33" i="1"/>
  <c r="FI34" i="1" s="1"/>
  <c r="FH33" i="1"/>
  <c r="FH34" i="1" s="1"/>
  <c r="G40" i="1"/>
  <c r="BF33" i="1"/>
  <c r="BF34" i="1" s="1"/>
  <c r="DF33" i="1"/>
  <c r="DF34" i="1" s="1"/>
  <c r="DI33" i="1"/>
  <c r="DI34" i="1" s="1"/>
  <c r="DH33" i="1"/>
  <c r="DH34" i="1" s="1"/>
  <c r="H40" i="1"/>
  <c r="BH33" i="1"/>
  <c r="BH34" i="1" s="1"/>
  <c r="BG33" i="1"/>
  <c r="BG34" i="1" s="1"/>
  <c r="BI33" i="1"/>
  <c r="BI34" i="1" s="1"/>
  <c r="G41" i="1"/>
  <c r="G42" i="1" s="1"/>
  <c r="F40" i="1"/>
  <c r="E40" i="1"/>
  <c r="E39" i="7"/>
  <c r="E38" i="6"/>
  <c r="E33" i="5"/>
  <c r="E34" i="4"/>
  <c r="E40" i="2"/>
  <c r="E39" i="2"/>
  <c r="E33" i="4"/>
  <c r="E32" i="5"/>
  <c r="E37" i="6"/>
  <c r="E38" i="7"/>
  <c r="D38" i="2"/>
  <c r="D32" i="4"/>
  <c r="D31" i="5"/>
  <c r="D36" i="6"/>
  <c r="D37" i="7"/>
  <c r="D40" i="1"/>
  <c r="C38" i="2"/>
  <c r="C32" i="4"/>
  <c r="C31" i="5"/>
  <c r="C36" i="6"/>
  <c r="C37" i="7"/>
  <c r="C40" i="1"/>
  <c r="BH40" i="1" l="1"/>
  <c r="BG40" i="1"/>
  <c r="H42" i="1"/>
  <c r="F34" i="4"/>
  <c r="F38" i="6"/>
  <c r="F39" i="7"/>
  <c r="F33" i="5"/>
  <c r="F40" i="2"/>
  <c r="E41" i="1"/>
  <c r="E42" i="1" s="1"/>
  <c r="C41" i="1"/>
  <c r="C42" i="1" s="1"/>
  <c r="C37" i="6"/>
  <c r="C33" i="4"/>
  <c r="D34" i="4" s="1"/>
  <c r="C32" i="5"/>
  <c r="C39" i="2"/>
  <c r="D40" i="2" s="1"/>
  <c r="C38" i="7"/>
  <c r="D39" i="7" s="1"/>
  <c r="C34" i="4" l="1"/>
  <c r="D33" i="5"/>
  <c r="C33" i="5"/>
  <c r="D38" i="6"/>
  <c r="C38" i="6"/>
  <c r="C40" i="2"/>
  <c r="C39" i="7"/>
  <c r="D42" i="1"/>
  <c r="F42" i="1"/>
</calcChain>
</file>

<file path=xl/sharedStrings.xml><?xml version="1.0" encoding="utf-8"?>
<sst xmlns="http://schemas.openxmlformats.org/spreadsheetml/2006/main" count="1221" uniqueCount="297">
  <si>
    <t>N°</t>
  </si>
  <si>
    <t>NOMS ET POST NOMS</t>
  </si>
  <si>
    <t>SEXE</t>
  </si>
  <si>
    <t>AGE</t>
  </si>
  <si>
    <t>ADRESSE</t>
  </si>
  <si>
    <t>CATEGORIE</t>
  </si>
  <si>
    <t>ADELARD NGOY BIEN AIME</t>
  </si>
  <si>
    <t>M</t>
  </si>
  <si>
    <t>NYASI</t>
  </si>
  <si>
    <t>Ex-combattant</t>
  </si>
  <si>
    <t>Petit commerce</t>
  </si>
  <si>
    <t>ALINE CHALONDAWA Dorika</t>
  </si>
  <si>
    <t>F</t>
  </si>
  <si>
    <t>JAR</t>
  </si>
  <si>
    <t>ANGELA BISU Mado</t>
  </si>
  <si>
    <t>BUTU BAKUNGU Alain</t>
  </si>
  <si>
    <t>CABUSIKU TAIRO</t>
  </si>
  <si>
    <t>CHIZA MUKENI WABIWA</t>
  </si>
  <si>
    <t>Moulin</t>
  </si>
  <si>
    <t>COLETA MAPENDO Bamufiye</t>
  </si>
  <si>
    <t>DUNIA KIBOKOLO Adolphe</t>
  </si>
  <si>
    <t>Elevage</t>
  </si>
  <si>
    <t>EMILE KISANGULA Mathieu</t>
  </si>
  <si>
    <t>Commerce ou moulin</t>
  </si>
  <si>
    <t>GEORGES MUNGANGA</t>
  </si>
  <si>
    <t>Moulin ou petit commerce</t>
  </si>
  <si>
    <t>HANGI MIRIMO Chadrack</t>
  </si>
  <si>
    <t>Elevage des chèvres</t>
  </si>
  <si>
    <t>IDRIS MUDERWA Egyptien</t>
  </si>
  <si>
    <t>JACQUELINE MUSONE Sheria</t>
  </si>
  <si>
    <t>Elevage des porcs</t>
  </si>
  <si>
    <t>KATEYA MPUSI Claude</t>
  </si>
  <si>
    <t>Elevage chèvres</t>
  </si>
  <si>
    <t>KISA KILIMBA Souverain</t>
  </si>
  <si>
    <t>Elevage ou commerce</t>
  </si>
  <si>
    <t>KITUMAINI KASHIRA Eraston</t>
  </si>
  <si>
    <t>MAINGA KABENGA Saidi</t>
  </si>
  <si>
    <t>NKUBA SHUKURU</t>
  </si>
  <si>
    <t>OMBENI KANGO Chadrack</t>
  </si>
  <si>
    <t>Petit  commerce</t>
  </si>
  <si>
    <t>RUBENI YOHANA</t>
  </si>
  <si>
    <t>SANGOMBE MUTUMBI</t>
  </si>
  <si>
    <t>Chèvre</t>
  </si>
  <si>
    <t>SONGOLO KIASI DIEUDONNE</t>
  </si>
  <si>
    <t>TAMASHA KISA Love</t>
  </si>
  <si>
    <t>Commerce divers</t>
  </si>
  <si>
    <t>WILLIAM MUISA</t>
  </si>
  <si>
    <t>YOAHALI MARTHA Neema</t>
  </si>
  <si>
    <t>Machine à coudre</t>
  </si>
  <si>
    <t>ZOLA LUKESA Sylvie</t>
  </si>
  <si>
    <t>AMIKA SAFARI</t>
  </si>
  <si>
    <t>BANDU MWISSA Prince</t>
  </si>
  <si>
    <t>Ordinateur +  Imprimante</t>
  </si>
  <si>
    <t>BANYANGA LWANDA Bitasimwa</t>
  </si>
  <si>
    <t>Commerce des chèvres</t>
  </si>
  <si>
    <t>BARAKA STEPHANE Amisi</t>
  </si>
  <si>
    <t>M-PESA</t>
  </si>
  <si>
    <t>CALONDAWA SEPEPE Bienfait</t>
  </si>
  <si>
    <t>Carburant</t>
  </si>
  <si>
    <t>CHEUSI MANGANGA Kahindo</t>
  </si>
  <si>
    <t>Elevage porc</t>
  </si>
  <si>
    <t>CHINOIS TAIRO DODOLI</t>
  </si>
  <si>
    <t>Commerce carburant</t>
  </si>
  <si>
    <t>CHIZA KABASHA Oscar</t>
  </si>
  <si>
    <t>Commerce porc</t>
  </si>
  <si>
    <t>DETA KAMALA Tantine</t>
  </si>
  <si>
    <t>Commerce</t>
  </si>
  <si>
    <t>EVELINE SELEMANI Aline</t>
  </si>
  <si>
    <t>Vente farine</t>
  </si>
  <si>
    <t>FILLE KWABO Faida</t>
  </si>
  <si>
    <t>HANGI DIEUDONNE Ema</t>
  </si>
  <si>
    <t>JEANNE KAMANDI</t>
  </si>
  <si>
    <t>KIKANDI CADET Venant</t>
  </si>
  <si>
    <t>KULUKUTA MIALA Alimasi</t>
  </si>
  <si>
    <t>LOUISE MASUDI Espérance</t>
  </si>
  <si>
    <t>Petit commerce : divers</t>
  </si>
  <si>
    <t>MAELE SUMAILI Guelord</t>
  </si>
  <si>
    <t>Petit commerce ou elevage</t>
  </si>
  <si>
    <t>MASASI KAZINGUFU Mushe</t>
  </si>
  <si>
    <t>Commerce habits</t>
  </si>
  <si>
    <t>MUSAFIRI YOBORA Muzaliya</t>
  </si>
  <si>
    <t>MWAMINI SIFA Tantine</t>
  </si>
  <si>
    <t>OMBENI TAIRO JEAN M</t>
  </si>
  <si>
    <t>Moto</t>
  </si>
  <si>
    <t>OTONDO KITENGE Judith</t>
  </si>
  <si>
    <t>Commerce chèvre</t>
  </si>
  <si>
    <t>ROCKY MASASI Tingi</t>
  </si>
  <si>
    <t>Vente carburant</t>
  </si>
  <si>
    <t>RUBENI MAPORI Munganga</t>
  </si>
  <si>
    <t>THEREZA BUTU</t>
  </si>
  <si>
    <t>Commerce poissons salés</t>
  </si>
  <si>
    <t>AIMABLE ARTHUR Makomena</t>
  </si>
  <si>
    <t>Mutakato</t>
  </si>
  <si>
    <t xml:space="preserve">Elevage des porcs </t>
  </si>
  <si>
    <t>AMISI SUMAILI Badjolo</t>
  </si>
  <si>
    <t>Petit commerce des chèvres</t>
  </si>
  <si>
    <t>BAHATI BWIRA Chance</t>
  </si>
  <si>
    <t>BITASHIMWA NYAMPEMBA Evariste</t>
  </si>
  <si>
    <t>Petit commerce des porcs</t>
  </si>
  <si>
    <t>FURAHA SANATA</t>
  </si>
  <si>
    <t>Petit commerce de farine</t>
  </si>
  <si>
    <t>KAMANDA MAPERA Evariste</t>
  </si>
  <si>
    <t>Elevage des chèvres et poules</t>
  </si>
  <si>
    <t>KWABO FURAHA Charlotte</t>
  </si>
  <si>
    <t>Petit commerce des poissons</t>
  </si>
  <si>
    <t>MAOMBI BARUSI Glarice</t>
  </si>
  <si>
    <t>Petit commerce  des chèvres</t>
  </si>
  <si>
    <t>MPUMBA MISONA Emmanuel</t>
  </si>
  <si>
    <t>Petit commerce des vivres</t>
  </si>
  <si>
    <t>MUKUTANO BEBY Paulin</t>
  </si>
  <si>
    <t>Elevage des porcs et chèvres</t>
  </si>
  <si>
    <t>MWANVUWA TAMASHA Wivine</t>
  </si>
  <si>
    <t>Commerce de carburant(essence)</t>
  </si>
  <si>
    <t>NOELA BITASHIMWA Wivine</t>
  </si>
  <si>
    <t>ONENO NDAKALA Valentin</t>
  </si>
  <si>
    <t>PETO RIZIKI Kisa</t>
  </si>
  <si>
    <t>ROGER MWAMBAMBA Kalemba</t>
  </si>
  <si>
    <t>Métier de menuiserie</t>
  </si>
  <si>
    <t>TAHIRO LUKOO Goliese</t>
  </si>
  <si>
    <t>MESHE MIYISHO DEFAO</t>
  </si>
  <si>
    <t>KIBOMBA BWIRA Joseph</t>
  </si>
  <si>
    <t>Elevage de porc</t>
  </si>
  <si>
    <t>REGINE YOHALI Dina</t>
  </si>
  <si>
    <t>Noms &amp; Post nom</t>
  </si>
  <si>
    <t>ANUARITE FAIDA Love</t>
  </si>
  <si>
    <t>coupe couture</t>
  </si>
  <si>
    <t>BORA SIFA ELOCANTE</t>
  </si>
  <si>
    <t>Coupe couture et commerce des porcs</t>
  </si>
  <si>
    <t>REBECA TANTINE Nyakalima</t>
  </si>
  <si>
    <t>BAHATI AKILIMALI Luc</t>
  </si>
  <si>
    <t>NKUBA MESHE Alphani</t>
  </si>
  <si>
    <t>Petit commerce (Viande)</t>
  </si>
  <si>
    <t> 06</t>
  </si>
  <si>
    <t>MBANGO KWABO Simon</t>
  </si>
  <si>
    <t> 22</t>
  </si>
  <si>
    <t>Petit commerce (Poisson salés et riz)</t>
  </si>
  <si>
    <t>MUNGO RAMAZANI Kabongo</t>
  </si>
  <si>
    <t xml:space="preserve">Petit commerce </t>
  </si>
  <si>
    <t>PAKOME MAFUTALA</t>
  </si>
  <si>
    <t>MASIMANGO KILIO Nkuba</t>
  </si>
  <si>
    <t>Elevage des porcs et canards</t>
  </si>
  <si>
    <t>BAYOMBA KUBUYA Zasiri</t>
  </si>
  <si>
    <t>Petit commerce de poissons salés</t>
  </si>
  <si>
    <t>MASIRI KITWANA Louis</t>
  </si>
  <si>
    <t>Elevage chèvres et cobaye</t>
  </si>
  <si>
    <t>KULUKUTA MUSAFIRI Richard</t>
  </si>
  <si>
    <t>Petit commerce des poissons salés</t>
  </si>
  <si>
    <t>APOLINE MIRUMBI Divine</t>
  </si>
  <si>
    <t>Coupe-couture et petit commerce</t>
  </si>
  <si>
    <t>JANVIER BEBY Prudo</t>
  </si>
  <si>
    <t>Elevage porcs et lapins</t>
  </si>
  <si>
    <t>PENINA MWANVUWA Layike</t>
  </si>
  <si>
    <t>Petit commerce du riz</t>
  </si>
  <si>
    <t>SIMON KWABO Kingo</t>
  </si>
  <si>
    <t>MUSEME JANVIER Titina</t>
  </si>
  <si>
    <t>MUISA MASTAKI Emmanuel</t>
  </si>
  <si>
    <t>NOM &amp; POST NOM</t>
  </si>
  <si>
    <t>ABANYONGO SABUNI Emmanuel</t>
  </si>
  <si>
    <t>34 </t>
  </si>
  <si>
    <t>Biruwe</t>
  </si>
  <si>
    <t>Elevage des petits bétails</t>
  </si>
  <si>
    <t>AKSANTI LUBANDAKUNDA</t>
  </si>
  <si>
    <t>Elevage chèvres et poules</t>
  </si>
  <si>
    <t>AMBETI MERKIO Celeo</t>
  </si>
  <si>
    <t>Elevage des petit bétails</t>
  </si>
  <si>
    <t>BAWILI BAMWISHO Esperance</t>
  </si>
  <si>
    <t>DIEUDONNE KABONGO</t>
  </si>
  <si>
    <t> 32</t>
  </si>
  <si>
    <t>Elevage petit bétails et volaille</t>
  </si>
  <si>
    <t>ELISHA NGOY</t>
  </si>
  <si>
    <t>ELYSEE MUZALIA</t>
  </si>
  <si>
    <t>BIRUWE</t>
  </si>
  <si>
    <t>ENOCK UBUNO</t>
  </si>
  <si>
    <t>Commerce  divers</t>
  </si>
  <si>
    <t>FREDY KAPITULA</t>
  </si>
  <si>
    <t>Tengeneza</t>
  </si>
  <si>
    <t>JOSEPH MILABYO Mbula</t>
  </si>
  <si>
    <t>Petit commerce (divers)</t>
  </si>
  <si>
    <t xml:space="preserve">KABUYA SHEMUUMA </t>
  </si>
  <si>
    <t>Elevage de petit bétails</t>
  </si>
  <si>
    <t>KANGOMA BAHATI Déogracias</t>
  </si>
  <si>
    <t xml:space="preserve">Elevage de petits bétails </t>
  </si>
  <si>
    <t>KIBANGU MASHAKA</t>
  </si>
  <si>
    <t>Kit pharmaceutique</t>
  </si>
  <si>
    <t>MADIANGU OMARI Igwatone</t>
  </si>
  <si>
    <t>MAKASI ALUTA</t>
  </si>
  <si>
    <t>Commerce du carburant</t>
  </si>
  <si>
    <t>MASUMBUKO POLO Cyprien</t>
  </si>
  <si>
    <t>NSIMBO BAUMBINE Patrick</t>
  </si>
  <si>
    <t> 37</t>
  </si>
  <si>
    <t>OMARI BOMANI Igwatone</t>
  </si>
  <si>
    <t>Elevage des dindons et poules</t>
  </si>
  <si>
    <t>OMARI KODIO</t>
  </si>
  <si>
    <t>Elevage des poules et dindons</t>
  </si>
  <si>
    <t>OMER BOFIO Molea</t>
  </si>
  <si>
    <t>SHAFIKO MUTUYA Fabrice</t>
  </si>
  <si>
    <t>RAPHAEL USUME Oxygène</t>
  </si>
  <si>
    <t>Elevage chèvre</t>
  </si>
  <si>
    <t>TIMOTHEE UBUNO Simon</t>
  </si>
  <si>
    <t>commerce de carburant</t>
  </si>
  <si>
    <t>ABEDI KAZINGUFU</t>
  </si>
  <si>
    <t> 27</t>
  </si>
  <si>
    <t>ALEXIS KASONGO Héritier</t>
  </si>
  <si>
    <t>AYOU PARL-G</t>
  </si>
  <si>
    <t>BISIMWA MARCELINE</t>
  </si>
  <si>
    <t>FIKIRI SHABANI</t>
  </si>
  <si>
    <t> 38</t>
  </si>
  <si>
    <t>Petit commerce divers</t>
  </si>
  <si>
    <t>IMANI ABAGU Ibra</t>
  </si>
  <si>
    <t>JEAN MARIE Mbango</t>
  </si>
  <si>
    <t>JOKESSE PITATWENDE</t>
  </si>
  <si>
    <t>Fille mère</t>
  </si>
  <si>
    <t>Commerce  des habits vieti</t>
  </si>
  <si>
    <t>JOSEPHINE FAIDA</t>
  </si>
  <si>
    <t>KONGA NDAKALA Thiery</t>
  </si>
  <si>
    <t>MAKWAYA MUTORO Dema</t>
  </si>
  <si>
    <t>MALIASEME KITIMA Sarrive</t>
  </si>
  <si>
    <t>MALYADUKA THOMAS</t>
  </si>
  <si>
    <t>MAMI TUSINGO</t>
  </si>
  <si>
    <t>Commerce des poissons et Mikeke</t>
  </si>
  <si>
    <t>MARIAMO KANGINA</t>
  </si>
  <si>
    <t>Fille-mère</t>
  </si>
  <si>
    <t>MARKISI DEGOLE</t>
  </si>
  <si>
    <t>MUSSA IBRAHIM Mopao</t>
  </si>
  <si>
    <t> 35</t>
  </si>
  <si>
    <t>MUTUMA JEAN</t>
  </si>
  <si>
    <t>Petit commerce (Divers)</t>
  </si>
  <si>
    <t>NDAKO ALPHANI</t>
  </si>
  <si>
    <t>PAULIN FAZILI SAMUEL</t>
  </si>
  <si>
    <t>PAULIN ISHARA Pacifique</t>
  </si>
  <si>
    <t>Elevages petits bétails</t>
  </si>
  <si>
    <t>SAFIDJO MASIMANGO</t>
  </si>
  <si>
    <t xml:space="preserve">Elevage chèvres </t>
  </si>
  <si>
    <t>SAGADAKO MUPENDA</t>
  </si>
  <si>
    <t>SONGA EMMANUEL</t>
  </si>
  <si>
    <t>FICHE DE SUIVI DES AGRI et COLLECTIVES</t>
  </si>
  <si>
    <t>Nm de l'Association:</t>
  </si>
  <si>
    <t>AGR Collective choisie:</t>
  </si>
  <si>
    <t>AGR choisie initialement</t>
  </si>
  <si>
    <t>AGR Reçue</t>
  </si>
  <si>
    <t>Excellente</t>
  </si>
  <si>
    <t>Bien</t>
  </si>
  <si>
    <t>Mauvaise</t>
  </si>
  <si>
    <t xml:space="preserve">N'existe pas </t>
  </si>
  <si>
    <t>CATEGORIE DES BENEFICIAIRES</t>
  </si>
  <si>
    <t>CATEGORIE AGR</t>
  </si>
  <si>
    <t>Ex - Combattants</t>
  </si>
  <si>
    <t>Jeunes à risque "JAR"</t>
  </si>
  <si>
    <t>18 - 26 ans</t>
  </si>
  <si>
    <t>27 -35 ans</t>
  </si>
  <si>
    <t>Elévage</t>
  </si>
  <si>
    <t>Petits commerces</t>
  </si>
  <si>
    <t>Total</t>
  </si>
  <si>
    <t>Pourcentage</t>
  </si>
  <si>
    <t>J23</t>
  </si>
  <si>
    <t>F23</t>
  </si>
  <si>
    <t>M23</t>
  </si>
  <si>
    <t>A23</t>
  </si>
  <si>
    <t>J22</t>
  </si>
  <si>
    <t>S22</t>
  </si>
  <si>
    <t>A22</t>
  </si>
  <si>
    <t>O22</t>
  </si>
  <si>
    <t>N22</t>
  </si>
  <si>
    <t>D22</t>
  </si>
  <si>
    <t>SUIVI DE L'EVOLUTION DE L'AGRC INDIVIDUELLE ANNEE 2022 - 2023</t>
  </si>
  <si>
    <t>SUIVI DE L'EVOLUTION DE L'AGRC INDIVIDUELLE ANNEE 2023 - 2024</t>
  </si>
  <si>
    <t>SUIVI DE L'EVOLUTION DE L'AGRC INDIVIDUELLE ANNEE 2024 -2025</t>
  </si>
  <si>
    <t>Sous _ Total</t>
  </si>
  <si>
    <t>EVALUATION GESTION DES AGR PAR CATEGORIE DES BENEFICIARES &amp; AGE</t>
  </si>
  <si>
    <t>E</t>
  </si>
  <si>
    <t>B</t>
  </si>
  <si>
    <t>N</t>
  </si>
  <si>
    <t>COTE</t>
  </si>
  <si>
    <t>S23</t>
  </si>
  <si>
    <t>O23</t>
  </si>
  <si>
    <t>N23</t>
  </si>
  <si>
    <t>D23</t>
  </si>
  <si>
    <t>J24</t>
  </si>
  <si>
    <t>F24</t>
  </si>
  <si>
    <t>M24</t>
  </si>
  <si>
    <t>A24</t>
  </si>
  <si>
    <t>S24</t>
  </si>
  <si>
    <t>O24</t>
  </si>
  <si>
    <t>N24</t>
  </si>
  <si>
    <t>D24</t>
  </si>
  <si>
    <t>J25</t>
  </si>
  <si>
    <t>F25</t>
  </si>
  <si>
    <t>M25</t>
  </si>
  <si>
    <t>A25</t>
  </si>
  <si>
    <t>CATEGORIE DES BENEFICIARES PAR SEXE, AGE &amp; AGR</t>
  </si>
  <si>
    <t>AGR</t>
  </si>
  <si>
    <t>18-26</t>
  </si>
  <si>
    <t>27-35</t>
  </si>
  <si>
    <t>EVG</t>
  </si>
  <si>
    <t>PTCO</t>
  </si>
  <si>
    <t>COTATION</t>
  </si>
  <si>
    <t>GESTION DES AGR PAR CATEGORIE PAR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</si>
</sst>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F_C_F_A_-;\-* #,##0\ _F_C_F_A_-;_-* &quot;-&quot;\ _F_C_F_A_-;_-@_-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8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67">
    <xf numFmtId="0" fontId="0" fillId="0" borderId="0" xfId="0"/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0" fillId="0" borderId="6" xfId="0" applyBorder="1"/>
    <xf numFmtId="0" fontId="1" fillId="0" borderId="6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4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9" xfId="0" applyBorder="1"/>
    <xf numFmtId="0" fontId="3" fillId="2" borderId="9" xfId="0" applyFont="1" applyFill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7" borderId="6" xfId="0" applyFill="1" applyBorder="1"/>
    <xf numFmtId="0" fontId="0" fillId="8" borderId="6" xfId="0" applyFill="1" applyBorder="1"/>
    <xf numFmtId="0" fontId="0" fillId="9" borderId="6" xfId="0" applyFill="1" applyBorder="1"/>
    <xf numFmtId="0" fontId="0" fillId="10" borderId="6" xfId="0" applyFill="1" applyBorder="1"/>
    <xf numFmtId="0" fontId="0" fillId="4" borderId="6" xfId="0" applyFill="1" applyBorder="1" applyAlignment="1">
      <alignment horizontal="left"/>
    </xf>
    <xf numFmtId="0" fontId="0" fillId="6" borderId="6" xfId="0" applyFill="1" applyBorder="1"/>
    <xf numFmtId="0" fontId="5" fillId="0" borderId="0" xfId="0" applyFont="1"/>
    <xf numFmtId="165" fontId="0" fillId="0" borderId="6" xfId="0" applyNumberFormat="1" applyBorder="1" applyAlignment="1">
      <alignment horizontal="left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0" fillId="0" borderId="1" xfId="0" applyBorder="1"/>
    <xf numFmtId="0" fontId="3" fillId="12" borderId="9" xfId="0" applyFont="1" applyFill="1" applyBorder="1" applyAlignment="1">
      <alignment vertical="center" wrapText="1"/>
    </xf>
    <xf numFmtId="0" fontId="1" fillId="0" borderId="24" xfId="0" applyFont="1" applyBorder="1" applyAlignment="1">
      <alignment horizontal="left" vertical="center"/>
    </xf>
    <xf numFmtId="0" fontId="0" fillId="0" borderId="11" xfId="0" applyBorder="1"/>
    <xf numFmtId="0" fontId="1" fillId="0" borderId="26" xfId="0" applyFont="1" applyBorder="1" applyAlignment="1">
      <alignment horizontal="left" vertical="center" wrapText="1"/>
    </xf>
    <xf numFmtId="0" fontId="0" fillId="0" borderId="27" xfId="0" applyBorder="1"/>
    <xf numFmtId="0" fontId="0" fillId="8" borderId="27" xfId="0" applyFill="1" applyBorder="1"/>
    <xf numFmtId="0" fontId="0" fillId="9" borderId="27" xfId="0" applyFill="1" applyBorder="1"/>
    <xf numFmtId="0" fontId="0" fillId="10" borderId="27" xfId="0" applyFill="1" applyBorder="1"/>
    <xf numFmtId="0" fontId="0" fillId="7" borderId="27" xfId="0" applyFill="1" applyBorder="1"/>
    <xf numFmtId="0" fontId="0" fillId="14" borderId="6" xfId="0" applyFill="1" applyBorder="1" applyAlignment="1">
      <alignment horizontal="left"/>
    </xf>
    <xf numFmtId="0" fontId="0" fillId="14" borderId="6" xfId="0" applyFill="1" applyBorder="1"/>
    <xf numFmtId="0" fontId="0" fillId="14" borderId="0" xfId="0" applyFill="1"/>
    <xf numFmtId="0" fontId="0" fillId="13" borderId="6" xfId="0" applyFill="1" applyBorder="1"/>
    <xf numFmtId="0" fontId="0" fillId="13" borderId="0" xfId="0" applyFill="1"/>
    <xf numFmtId="164" fontId="0" fillId="13" borderId="6" xfId="1" applyFont="1" applyFill="1" applyBorder="1"/>
    <xf numFmtId="164" fontId="0" fillId="13" borderId="0" xfId="1" applyFont="1" applyFill="1"/>
    <xf numFmtId="0" fontId="7" fillId="0" borderId="6" xfId="0" applyFont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8" borderId="12" xfId="0" applyFill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10" xfId="0" applyBorder="1"/>
    <xf numFmtId="0" fontId="0" fillId="0" borderId="7" xfId="0" applyBorder="1"/>
    <xf numFmtId="0" fontId="0" fillId="15" borderId="6" xfId="0" applyFill="1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7" fillId="0" borderId="10" xfId="0" applyFont="1" applyBorder="1"/>
    <xf numFmtId="0" fontId="7" fillId="0" borderId="1" xfId="0" applyFont="1" applyBorder="1"/>
    <xf numFmtId="0" fontId="7" fillId="0" borderId="18" xfId="0" applyFont="1" applyBorder="1"/>
    <xf numFmtId="0" fontId="7" fillId="0" borderId="20" xfId="0" applyFont="1" applyBorder="1"/>
    <xf numFmtId="164" fontId="0" fillId="8" borderId="12" xfId="1" applyFont="1" applyFill="1" applyBorder="1"/>
    <xf numFmtId="164" fontId="0" fillId="6" borderId="6" xfId="1" applyFont="1" applyFill="1" applyBorder="1"/>
    <xf numFmtId="164" fontId="0" fillId="9" borderId="6" xfId="1" applyFont="1" applyFill="1" applyBorder="1"/>
    <xf numFmtId="164" fontId="0" fillId="7" borderId="6" xfId="1" applyFont="1" applyFill="1" applyBorder="1"/>
    <xf numFmtId="0" fontId="7" fillId="0" borderId="7" xfId="0" applyFont="1" applyBorder="1"/>
    <xf numFmtId="0" fontId="0" fillId="0" borderId="8" xfId="0" applyBorder="1"/>
    <xf numFmtId="0" fontId="0" fillId="0" borderId="28" xfId="0" applyBorder="1"/>
    <xf numFmtId="0" fontId="0" fillId="0" borderId="42" xfId="0" applyBorder="1"/>
    <xf numFmtId="0" fontId="0" fillId="0" borderId="0" xfId="0" applyBorder="1"/>
    <xf numFmtId="0" fontId="0" fillId="0" borderId="0" xfId="0" applyBorder="1" applyAlignment="1"/>
    <xf numFmtId="0" fontId="7" fillId="0" borderId="23" xfId="0" applyFont="1" applyBorder="1"/>
    <xf numFmtId="0" fontId="0" fillId="0" borderId="43" xfId="0" applyBorder="1"/>
    <xf numFmtId="0" fontId="0" fillId="0" borderId="44" xfId="0" applyBorder="1"/>
    <xf numFmtId="0" fontId="0" fillId="0" borderId="23" xfId="0" applyBorder="1"/>
    <xf numFmtId="164" fontId="0" fillId="8" borderId="6" xfId="1" applyFont="1" applyFill="1" applyBorder="1"/>
    <xf numFmtId="0" fontId="0" fillId="7" borderId="16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7" fillId="0" borderId="25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15" xfId="0" applyFont="1" applyFill="1" applyBorder="1" applyAlignment="1">
      <alignment horizontal="center" vertical="center"/>
    </xf>
    <xf numFmtId="0" fontId="9" fillId="11" borderId="13" xfId="0" applyFont="1" applyFill="1" applyBorder="1" applyAlignment="1">
      <alignment horizontal="center" vertical="center"/>
    </xf>
    <xf numFmtId="0" fontId="9" fillId="11" borderId="37" xfId="0" applyFont="1" applyFill="1" applyBorder="1" applyAlignment="1">
      <alignment horizontal="center" vertical="center"/>
    </xf>
    <xf numFmtId="0" fontId="9" fillId="11" borderId="8" xfId="0" applyFont="1" applyFill="1" applyBorder="1" applyAlignment="1">
      <alignment horizontal="center" vertical="center"/>
    </xf>
    <xf numFmtId="0" fontId="9" fillId="11" borderId="14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11" borderId="45" xfId="0" applyFont="1" applyFill="1" applyBorder="1" applyAlignment="1">
      <alignment horizontal="center" vertical="center"/>
    </xf>
    <xf numFmtId="0" fontId="9" fillId="11" borderId="43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0" fontId="0" fillId="8" borderId="10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10" borderId="16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8" borderId="16" xfId="0" applyFill="1" applyBorder="1" applyAlignment="1">
      <alignment horizontal="center"/>
    </xf>
    <xf numFmtId="0" fontId="0" fillId="8" borderId="8" xfId="0" applyFill="1" applyBorder="1" applyAlignment="1">
      <alignment horizontal="center"/>
    </xf>
  </cellXfs>
  <cellStyles count="2">
    <cellStyle name="Millier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I43"/>
  <sheetViews>
    <sheetView tabSelected="1" zoomScaleNormal="100" workbookViewId="0">
      <pane xSplit="7" topLeftCell="FB1" activePane="topRight" state="frozen"/>
      <selection activeCell="A2" sqref="A2"/>
      <selection pane="topRight" activeCell="FH7" sqref="FH7"/>
    </sheetView>
  </sheetViews>
  <sheetFormatPr baseColWidth="10" defaultRowHeight="15" x14ac:dyDescent="0.25"/>
  <cols>
    <col min="1" max="1" width="4.28515625" customWidth="1"/>
    <col min="2" max="2" width="31" customWidth="1"/>
    <col min="3" max="3" width="7.5703125" customWidth="1"/>
    <col min="4" max="4" width="8.42578125" customWidth="1"/>
    <col min="6" max="6" width="15" customWidth="1"/>
    <col min="7" max="7" width="22.7109375" customWidth="1"/>
    <col min="8" max="8" width="24.85546875" customWidth="1"/>
    <col min="9" max="57" width="5.7109375" customWidth="1"/>
    <col min="62" max="109" width="5.7109375" customWidth="1"/>
    <col min="114" max="161" width="5.7109375" customWidth="1"/>
  </cols>
  <sheetData>
    <row r="2" spans="1:165" ht="15.75" thickBot="1" x14ac:dyDescent="0.3">
      <c r="D2" t="s">
        <v>235</v>
      </c>
    </row>
    <row r="3" spans="1:165" ht="15.75" thickBot="1" x14ac:dyDescent="0.3">
      <c r="A3" t="s">
        <v>236</v>
      </c>
      <c r="P3" s="49"/>
    </row>
    <row r="4" spans="1:165" ht="15.75" thickBot="1" x14ac:dyDescent="0.3">
      <c r="A4" t="s">
        <v>237</v>
      </c>
      <c r="E4" s="50" t="s">
        <v>269</v>
      </c>
      <c r="F4" s="50" t="s">
        <v>270</v>
      </c>
      <c r="G4" s="50" t="s">
        <v>7</v>
      </c>
      <c r="H4" s="50" t="s">
        <v>271</v>
      </c>
      <c r="I4" s="153" t="s">
        <v>264</v>
      </c>
      <c r="J4" s="154"/>
      <c r="K4" s="154"/>
      <c r="L4" s="154"/>
      <c r="M4" s="154"/>
      <c r="N4" s="154"/>
      <c r="O4" s="154"/>
      <c r="P4" s="154"/>
      <c r="Q4" s="154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6"/>
      <c r="BF4" s="122" t="s">
        <v>295</v>
      </c>
      <c r="BG4" s="123"/>
      <c r="BH4" s="123"/>
      <c r="BI4" s="124"/>
      <c r="BJ4" s="157" t="s">
        <v>265</v>
      </c>
      <c r="BK4" s="158"/>
      <c r="BL4" s="158"/>
      <c r="BM4" s="158"/>
      <c r="BN4" s="158"/>
      <c r="BO4" s="158"/>
      <c r="BP4" s="158"/>
      <c r="BQ4" s="158"/>
      <c r="BR4" s="158"/>
      <c r="BS4" s="158"/>
      <c r="BT4" s="158"/>
      <c r="BU4" s="158"/>
      <c r="BV4" s="158"/>
      <c r="BW4" s="158"/>
      <c r="BX4" s="158"/>
      <c r="BY4" s="158"/>
      <c r="BZ4" s="158"/>
      <c r="CA4" s="158"/>
      <c r="CB4" s="158"/>
      <c r="CC4" s="158"/>
      <c r="CD4" s="158"/>
      <c r="CE4" s="158"/>
      <c r="CF4" s="158"/>
      <c r="CG4" s="158"/>
      <c r="CH4" s="158"/>
      <c r="CI4" s="158"/>
      <c r="CJ4" s="158"/>
      <c r="CK4" s="158"/>
      <c r="CL4" s="158"/>
      <c r="CM4" s="158"/>
      <c r="CN4" s="158"/>
      <c r="CO4" s="158"/>
      <c r="CP4" s="158"/>
      <c r="CQ4" s="158"/>
      <c r="CR4" s="158"/>
      <c r="CS4" s="158"/>
      <c r="CT4" s="158"/>
      <c r="CU4" s="158"/>
      <c r="CV4" s="158"/>
      <c r="CW4" s="158"/>
      <c r="CX4" s="158"/>
      <c r="CY4" s="158"/>
      <c r="CZ4" s="158"/>
      <c r="DA4" s="158"/>
      <c r="DB4" s="158"/>
      <c r="DC4" s="158"/>
      <c r="DD4" s="158"/>
      <c r="DE4" s="158"/>
      <c r="DF4" s="122" t="s">
        <v>295</v>
      </c>
      <c r="DG4" s="123"/>
      <c r="DH4" s="123"/>
      <c r="DI4" s="124"/>
      <c r="DJ4" s="151" t="s">
        <v>266</v>
      </c>
      <c r="DK4" s="152"/>
      <c r="DL4" s="152"/>
      <c r="DM4" s="152"/>
      <c r="DN4" s="152"/>
      <c r="DO4" s="152"/>
      <c r="DP4" s="152"/>
      <c r="DQ4" s="152"/>
      <c r="DR4" s="152"/>
      <c r="DS4" s="152"/>
      <c r="DT4" s="152"/>
      <c r="DU4" s="152"/>
      <c r="DV4" s="152"/>
      <c r="DW4" s="152"/>
      <c r="DX4" s="152"/>
      <c r="DY4" s="152"/>
      <c r="DZ4" s="152"/>
      <c r="EA4" s="152"/>
      <c r="EB4" s="152"/>
      <c r="EC4" s="152"/>
      <c r="ED4" s="152"/>
      <c r="EE4" s="152"/>
      <c r="EF4" s="152"/>
      <c r="EG4" s="152"/>
      <c r="EH4" s="152"/>
      <c r="EI4" s="152"/>
      <c r="EJ4" s="152"/>
      <c r="EK4" s="152"/>
      <c r="EL4" s="152"/>
      <c r="EM4" s="152"/>
      <c r="EN4" s="152"/>
      <c r="EO4" s="152"/>
      <c r="EP4" s="152"/>
      <c r="EQ4" s="152"/>
      <c r="ER4" s="152"/>
      <c r="ES4" s="152"/>
      <c r="ET4" s="152"/>
      <c r="EU4" s="152"/>
      <c r="EV4" s="152"/>
      <c r="EW4" s="152"/>
      <c r="EX4" s="152"/>
      <c r="EY4" s="152"/>
      <c r="EZ4" s="152"/>
      <c r="FA4" s="152"/>
      <c r="FB4" s="152"/>
      <c r="FC4" s="152"/>
      <c r="FD4" s="152"/>
      <c r="FE4" s="152"/>
      <c r="FF4" s="122" t="s">
        <v>295</v>
      </c>
      <c r="FG4" s="123"/>
      <c r="FH4" s="123"/>
      <c r="FI4" s="124"/>
    </row>
    <row r="5" spans="1:165" ht="15.75" thickBot="1" x14ac:dyDescent="0.3">
      <c r="I5" s="143" t="s">
        <v>272</v>
      </c>
      <c r="J5" s="136" t="s">
        <v>258</v>
      </c>
      <c r="K5" s="137"/>
      <c r="L5" s="138"/>
      <c r="M5" s="139"/>
      <c r="N5" s="133" t="s">
        <v>258</v>
      </c>
      <c r="O5" s="134"/>
      <c r="P5" s="134"/>
      <c r="Q5" s="135"/>
      <c r="R5" s="133" t="s">
        <v>260</v>
      </c>
      <c r="S5" s="134"/>
      <c r="T5" s="134"/>
      <c r="U5" s="135"/>
      <c r="V5" s="140" t="s">
        <v>259</v>
      </c>
      <c r="W5" s="141"/>
      <c r="X5" s="141"/>
      <c r="Y5" s="142"/>
      <c r="Z5" s="133" t="s">
        <v>261</v>
      </c>
      <c r="AA5" s="134"/>
      <c r="AB5" s="134"/>
      <c r="AC5" s="135"/>
      <c r="AD5" s="133" t="s">
        <v>262</v>
      </c>
      <c r="AE5" s="134"/>
      <c r="AF5" s="134"/>
      <c r="AG5" s="135"/>
      <c r="AH5" s="133" t="s">
        <v>263</v>
      </c>
      <c r="AI5" s="134"/>
      <c r="AJ5" s="134"/>
      <c r="AK5" s="135"/>
      <c r="AL5" s="133" t="s">
        <v>254</v>
      </c>
      <c r="AM5" s="134"/>
      <c r="AN5" s="134"/>
      <c r="AO5" s="135"/>
      <c r="AP5" s="133" t="s">
        <v>255</v>
      </c>
      <c r="AQ5" s="134"/>
      <c r="AR5" s="134"/>
      <c r="AS5" s="135"/>
      <c r="AT5" s="133" t="s">
        <v>256</v>
      </c>
      <c r="AU5" s="134"/>
      <c r="AV5" s="134"/>
      <c r="AW5" s="135"/>
      <c r="AX5" s="133" t="s">
        <v>257</v>
      </c>
      <c r="AY5" s="134"/>
      <c r="AZ5" s="134"/>
      <c r="BA5" s="135"/>
      <c r="BB5" s="133" t="s">
        <v>256</v>
      </c>
      <c r="BC5" s="134"/>
      <c r="BD5" s="134"/>
      <c r="BE5" s="135"/>
      <c r="BF5" s="125" t="s">
        <v>240</v>
      </c>
      <c r="BG5" s="127" t="s">
        <v>241</v>
      </c>
      <c r="BH5" s="129" t="s">
        <v>242</v>
      </c>
      <c r="BI5" s="101" t="s">
        <v>243</v>
      </c>
      <c r="BJ5" s="136" t="s">
        <v>254</v>
      </c>
      <c r="BK5" s="137"/>
      <c r="BL5" s="138"/>
      <c r="BM5" s="139"/>
      <c r="BN5" s="133" t="s">
        <v>254</v>
      </c>
      <c r="BO5" s="134"/>
      <c r="BP5" s="134"/>
      <c r="BQ5" s="135"/>
      <c r="BR5" s="133" t="s">
        <v>257</v>
      </c>
      <c r="BS5" s="134"/>
      <c r="BT5" s="134"/>
      <c r="BU5" s="135"/>
      <c r="BV5" s="140" t="s">
        <v>273</v>
      </c>
      <c r="BW5" s="141"/>
      <c r="BX5" s="141"/>
      <c r="BY5" s="142"/>
      <c r="BZ5" s="133" t="s">
        <v>274</v>
      </c>
      <c r="CA5" s="134"/>
      <c r="CB5" s="134"/>
      <c r="CC5" s="135"/>
      <c r="CD5" s="133" t="s">
        <v>275</v>
      </c>
      <c r="CE5" s="134"/>
      <c r="CF5" s="134"/>
      <c r="CG5" s="135"/>
      <c r="CH5" s="133" t="s">
        <v>276</v>
      </c>
      <c r="CI5" s="134"/>
      <c r="CJ5" s="134"/>
      <c r="CK5" s="135"/>
      <c r="CL5" s="133" t="s">
        <v>277</v>
      </c>
      <c r="CM5" s="134"/>
      <c r="CN5" s="134"/>
      <c r="CO5" s="135"/>
      <c r="CP5" s="133" t="s">
        <v>278</v>
      </c>
      <c r="CQ5" s="134"/>
      <c r="CR5" s="134"/>
      <c r="CS5" s="135"/>
      <c r="CT5" s="133" t="s">
        <v>279</v>
      </c>
      <c r="CU5" s="134"/>
      <c r="CV5" s="134"/>
      <c r="CW5" s="135"/>
      <c r="CX5" s="133" t="s">
        <v>280</v>
      </c>
      <c r="CY5" s="134"/>
      <c r="CZ5" s="134"/>
      <c r="DA5" s="135"/>
      <c r="DB5" s="133" t="s">
        <v>279</v>
      </c>
      <c r="DC5" s="134"/>
      <c r="DD5" s="134"/>
      <c r="DE5" s="135"/>
      <c r="DF5" s="125" t="s">
        <v>240</v>
      </c>
      <c r="DG5" s="127" t="s">
        <v>241</v>
      </c>
      <c r="DH5" s="129" t="s">
        <v>242</v>
      </c>
      <c r="DI5" s="101" t="s">
        <v>243</v>
      </c>
      <c r="DJ5" s="136" t="s">
        <v>277</v>
      </c>
      <c r="DK5" s="137"/>
      <c r="DL5" s="138"/>
      <c r="DM5" s="139"/>
      <c r="DN5" s="133" t="s">
        <v>277</v>
      </c>
      <c r="DO5" s="134"/>
      <c r="DP5" s="134"/>
      <c r="DQ5" s="135"/>
      <c r="DR5" s="133" t="s">
        <v>280</v>
      </c>
      <c r="DS5" s="134"/>
      <c r="DT5" s="134"/>
      <c r="DU5" s="135"/>
      <c r="DV5" s="140" t="s">
        <v>281</v>
      </c>
      <c r="DW5" s="141"/>
      <c r="DX5" s="141"/>
      <c r="DY5" s="142"/>
      <c r="DZ5" s="133" t="s">
        <v>282</v>
      </c>
      <c r="EA5" s="134"/>
      <c r="EB5" s="134"/>
      <c r="EC5" s="135"/>
      <c r="ED5" s="133" t="s">
        <v>283</v>
      </c>
      <c r="EE5" s="134"/>
      <c r="EF5" s="134"/>
      <c r="EG5" s="135"/>
      <c r="EH5" s="133" t="s">
        <v>284</v>
      </c>
      <c r="EI5" s="134"/>
      <c r="EJ5" s="134"/>
      <c r="EK5" s="135"/>
      <c r="EL5" s="133" t="s">
        <v>285</v>
      </c>
      <c r="EM5" s="134"/>
      <c r="EN5" s="134"/>
      <c r="EO5" s="135"/>
      <c r="EP5" s="133" t="s">
        <v>286</v>
      </c>
      <c r="EQ5" s="134"/>
      <c r="ER5" s="134"/>
      <c r="ES5" s="135"/>
      <c r="ET5" s="133" t="s">
        <v>287</v>
      </c>
      <c r="EU5" s="134"/>
      <c r="EV5" s="134"/>
      <c r="EW5" s="135"/>
      <c r="EX5" s="133" t="s">
        <v>288</v>
      </c>
      <c r="EY5" s="134"/>
      <c r="EZ5" s="134"/>
      <c r="FA5" s="135"/>
      <c r="FB5" s="133" t="s">
        <v>256</v>
      </c>
      <c r="FC5" s="134"/>
      <c r="FD5" s="134"/>
      <c r="FE5" s="135"/>
      <c r="FF5" s="125" t="s">
        <v>240</v>
      </c>
      <c r="FG5" s="127" t="s">
        <v>241</v>
      </c>
      <c r="FH5" s="129" t="s">
        <v>242</v>
      </c>
      <c r="FI5" s="101" t="s">
        <v>243</v>
      </c>
    </row>
    <row r="6" spans="1:165" ht="15.75" thickBot="1" x14ac:dyDescent="0.3">
      <c r="A6" s="1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238</v>
      </c>
      <c r="H6" s="19" t="s">
        <v>239</v>
      </c>
      <c r="I6" s="144"/>
      <c r="J6" s="50" t="s">
        <v>269</v>
      </c>
      <c r="K6" s="50" t="s">
        <v>270</v>
      </c>
      <c r="L6" s="50" t="s">
        <v>7</v>
      </c>
      <c r="M6" s="50" t="s">
        <v>271</v>
      </c>
      <c r="N6" s="50" t="s">
        <v>269</v>
      </c>
      <c r="O6" s="50" t="s">
        <v>270</v>
      </c>
      <c r="P6" s="50" t="s">
        <v>7</v>
      </c>
      <c r="Q6" s="50" t="s">
        <v>271</v>
      </c>
      <c r="R6" s="50" t="s">
        <v>269</v>
      </c>
      <c r="S6" s="50" t="s">
        <v>270</v>
      </c>
      <c r="T6" s="50" t="s">
        <v>7</v>
      </c>
      <c r="U6" s="50" t="s">
        <v>271</v>
      </c>
      <c r="V6" s="50" t="s">
        <v>269</v>
      </c>
      <c r="W6" s="50" t="s">
        <v>270</v>
      </c>
      <c r="X6" s="50" t="s">
        <v>7</v>
      </c>
      <c r="Y6" s="50" t="s">
        <v>271</v>
      </c>
      <c r="Z6" s="50" t="s">
        <v>269</v>
      </c>
      <c r="AA6" s="50" t="s">
        <v>270</v>
      </c>
      <c r="AB6" s="50" t="s">
        <v>7</v>
      </c>
      <c r="AC6" s="50" t="s">
        <v>271</v>
      </c>
      <c r="AD6" s="50" t="s">
        <v>269</v>
      </c>
      <c r="AE6" s="50" t="s">
        <v>270</v>
      </c>
      <c r="AF6" s="50" t="s">
        <v>7</v>
      </c>
      <c r="AG6" s="50" t="s">
        <v>271</v>
      </c>
      <c r="AH6" s="50" t="s">
        <v>269</v>
      </c>
      <c r="AI6" s="50" t="s">
        <v>270</v>
      </c>
      <c r="AJ6" s="50" t="s">
        <v>7</v>
      </c>
      <c r="AK6" s="50" t="s">
        <v>271</v>
      </c>
      <c r="AL6" s="50" t="s">
        <v>269</v>
      </c>
      <c r="AM6" s="50" t="s">
        <v>270</v>
      </c>
      <c r="AN6" s="50" t="s">
        <v>7</v>
      </c>
      <c r="AO6" s="50" t="s">
        <v>271</v>
      </c>
      <c r="AP6" s="50" t="s">
        <v>269</v>
      </c>
      <c r="AQ6" s="50" t="s">
        <v>270</v>
      </c>
      <c r="AR6" s="50" t="s">
        <v>7</v>
      </c>
      <c r="AS6" s="50" t="s">
        <v>271</v>
      </c>
      <c r="AT6" s="50" t="s">
        <v>269</v>
      </c>
      <c r="AU6" s="50" t="s">
        <v>270</v>
      </c>
      <c r="AV6" s="50" t="s">
        <v>7</v>
      </c>
      <c r="AW6" s="50" t="s">
        <v>271</v>
      </c>
      <c r="AX6" s="50" t="s">
        <v>269</v>
      </c>
      <c r="AY6" s="50" t="s">
        <v>270</v>
      </c>
      <c r="AZ6" s="50" t="s">
        <v>7</v>
      </c>
      <c r="BA6" s="50" t="s">
        <v>271</v>
      </c>
      <c r="BB6" s="50" t="s">
        <v>269</v>
      </c>
      <c r="BC6" s="50" t="s">
        <v>270</v>
      </c>
      <c r="BD6" s="50" t="s">
        <v>7</v>
      </c>
      <c r="BE6" s="50" t="s">
        <v>271</v>
      </c>
      <c r="BF6" s="126"/>
      <c r="BG6" s="128"/>
      <c r="BH6" s="130"/>
      <c r="BI6" s="102"/>
      <c r="BJ6" s="50" t="s">
        <v>269</v>
      </c>
      <c r="BK6" s="50" t="s">
        <v>270</v>
      </c>
      <c r="BL6" s="50" t="s">
        <v>7</v>
      </c>
      <c r="BM6" s="50" t="s">
        <v>271</v>
      </c>
      <c r="BN6" s="50" t="s">
        <v>269</v>
      </c>
      <c r="BO6" s="50" t="s">
        <v>270</v>
      </c>
      <c r="BP6" s="50" t="s">
        <v>7</v>
      </c>
      <c r="BQ6" s="50" t="s">
        <v>271</v>
      </c>
      <c r="BR6" s="50" t="s">
        <v>269</v>
      </c>
      <c r="BS6" s="50" t="s">
        <v>270</v>
      </c>
      <c r="BT6" s="50" t="s">
        <v>7</v>
      </c>
      <c r="BU6" s="50" t="s">
        <v>271</v>
      </c>
      <c r="BV6" s="50" t="s">
        <v>269</v>
      </c>
      <c r="BW6" s="50" t="s">
        <v>270</v>
      </c>
      <c r="BX6" s="50" t="s">
        <v>7</v>
      </c>
      <c r="BY6" s="50" t="s">
        <v>271</v>
      </c>
      <c r="BZ6" s="50" t="s">
        <v>269</v>
      </c>
      <c r="CA6" s="50" t="s">
        <v>270</v>
      </c>
      <c r="CB6" s="50" t="s">
        <v>7</v>
      </c>
      <c r="CC6" s="50" t="s">
        <v>271</v>
      </c>
      <c r="CD6" s="50" t="s">
        <v>269</v>
      </c>
      <c r="CE6" s="50" t="s">
        <v>270</v>
      </c>
      <c r="CF6" s="50" t="s">
        <v>7</v>
      </c>
      <c r="CG6" s="50" t="s">
        <v>271</v>
      </c>
      <c r="CH6" s="50" t="s">
        <v>269</v>
      </c>
      <c r="CI6" s="50" t="s">
        <v>270</v>
      </c>
      <c r="CJ6" s="50" t="s">
        <v>7</v>
      </c>
      <c r="CK6" s="50" t="s">
        <v>271</v>
      </c>
      <c r="CL6" s="50" t="s">
        <v>269</v>
      </c>
      <c r="CM6" s="50" t="s">
        <v>270</v>
      </c>
      <c r="CN6" s="50" t="s">
        <v>7</v>
      </c>
      <c r="CO6" s="50" t="s">
        <v>271</v>
      </c>
      <c r="CP6" s="50" t="s">
        <v>269</v>
      </c>
      <c r="CQ6" s="50" t="s">
        <v>270</v>
      </c>
      <c r="CR6" s="50" t="s">
        <v>7</v>
      </c>
      <c r="CS6" s="50" t="s">
        <v>271</v>
      </c>
      <c r="CT6" s="50" t="s">
        <v>269</v>
      </c>
      <c r="CU6" s="50" t="s">
        <v>270</v>
      </c>
      <c r="CV6" s="50" t="s">
        <v>7</v>
      </c>
      <c r="CW6" s="50" t="s">
        <v>271</v>
      </c>
      <c r="CX6" s="50" t="s">
        <v>269</v>
      </c>
      <c r="CY6" s="50" t="s">
        <v>270</v>
      </c>
      <c r="CZ6" s="50" t="s">
        <v>7</v>
      </c>
      <c r="DA6" s="50" t="s">
        <v>271</v>
      </c>
      <c r="DB6" s="50" t="s">
        <v>269</v>
      </c>
      <c r="DC6" s="50" t="s">
        <v>270</v>
      </c>
      <c r="DD6" s="50" t="s">
        <v>7</v>
      </c>
      <c r="DE6" s="50" t="s">
        <v>271</v>
      </c>
      <c r="DF6" s="126"/>
      <c r="DG6" s="128"/>
      <c r="DH6" s="130"/>
      <c r="DI6" s="102"/>
      <c r="DJ6" s="50" t="s">
        <v>269</v>
      </c>
      <c r="DK6" s="50" t="s">
        <v>270</v>
      </c>
      <c r="DL6" s="50" t="s">
        <v>7</v>
      </c>
      <c r="DM6" s="50" t="s">
        <v>271</v>
      </c>
      <c r="DN6" s="50" t="s">
        <v>269</v>
      </c>
      <c r="DO6" s="50" t="s">
        <v>270</v>
      </c>
      <c r="DP6" s="50" t="s">
        <v>7</v>
      </c>
      <c r="DQ6" s="50" t="s">
        <v>271</v>
      </c>
      <c r="DR6" s="50" t="s">
        <v>269</v>
      </c>
      <c r="DS6" s="50" t="s">
        <v>270</v>
      </c>
      <c r="DT6" s="50" t="s">
        <v>7</v>
      </c>
      <c r="DU6" s="50" t="s">
        <v>271</v>
      </c>
      <c r="DV6" s="50" t="s">
        <v>269</v>
      </c>
      <c r="DW6" s="50" t="s">
        <v>270</v>
      </c>
      <c r="DX6" s="50" t="s">
        <v>7</v>
      </c>
      <c r="DY6" s="50" t="s">
        <v>271</v>
      </c>
      <c r="DZ6" s="50" t="s">
        <v>269</v>
      </c>
      <c r="EA6" s="50" t="s">
        <v>270</v>
      </c>
      <c r="EB6" s="50" t="s">
        <v>7</v>
      </c>
      <c r="EC6" s="50" t="s">
        <v>271</v>
      </c>
      <c r="ED6" s="50" t="s">
        <v>269</v>
      </c>
      <c r="EE6" s="50" t="s">
        <v>270</v>
      </c>
      <c r="EF6" s="50" t="s">
        <v>7</v>
      </c>
      <c r="EG6" s="50" t="s">
        <v>271</v>
      </c>
      <c r="EH6" s="50" t="s">
        <v>269</v>
      </c>
      <c r="EI6" s="50" t="s">
        <v>270</v>
      </c>
      <c r="EJ6" s="50" t="s">
        <v>7</v>
      </c>
      <c r="EK6" s="50" t="s">
        <v>271</v>
      </c>
      <c r="EL6" s="50" t="s">
        <v>269</v>
      </c>
      <c r="EM6" s="50" t="s">
        <v>270</v>
      </c>
      <c r="EN6" s="50" t="s">
        <v>7</v>
      </c>
      <c r="EO6" s="50" t="s">
        <v>271</v>
      </c>
      <c r="EP6" s="50" t="s">
        <v>269</v>
      </c>
      <c r="EQ6" s="50" t="s">
        <v>270</v>
      </c>
      <c r="ER6" s="50" t="s">
        <v>7</v>
      </c>
      <c r="ES6" s="50" t="s">
        <v>271</v>
      </c>
      <c r="ET6" s="50" t="s">
        <v>269</v>
      </c>
      <c r="EU6" s="50" t="s">
        <v>270</v>
      </c>
      <c r="EV6" s="50" t="s">
        <v>7</v>
      </c>
      <c r="EW6" s="50" t="s">
        <v>271</v>
      </c>
      <c r="EX6" s="50" t="s">
        <v>269</v>
      </c>
      <c r="EY6" s="50" t="s">
        <v>270</v>
      </c>
      <c r="EZ6" s="50" t="s">
        <v>7</v>
      </c>
      <c r="FA6" s="50" t="s">
        <v>271</v>
      </c>
      <c r="FB6" s="50" t="s">
        <v>269</v>
      </c>
      <c r="FC6" s="50" t="s">
        <v>270</v>
      </c>
      <c r="FD6" s="50" t="s">
        <v>7</v>
      </c>
      <c r="FE6" s="50" t="s">
        <v>271</v>
      </c>
      <c r="FF6" s="126"/>
      <c r="FG6" s="128"/>
      <c r="FH6" s="130"/>
      <c r="FI6" s="102"/>
    </row>
    <row r="7" spans="1:165" ht="15.75" thickBot="1" x14ac:dyDescent="0.3">
      <c r="A7" s="3">
        <v>1</v>
      </c>
      <c r="B7" s="4" t="s">
        <v>6</v>
      </c>
      <c r="C7" s="5" t="s">
        <v>7</v>
      </c>
      <c r="D7" s="5">
        <v>24</v>
      </c>
      <c r="E7" s="5" t="s">
        <v>8</v>
      </c>
      <c r="F7" s="5" t="s">
        <v>9</v>
      </c>
      <c r="G7" s="5" t="s">
        <v>10</v>
      </c>
      <c r="H7" s="20"/>
      <c r="I7" s="26">
        <v>1</v>
      </c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37">
        <f>+BB7+AX7+AT7+AP7+AL7+AH7+AD7+Z7+V7+R7+N7+J7</f>
        <v>0</v>
      </c>
      <c r="BG7" s="38">
        <f>+BC7+AY7+AU7+AQ7+AM7+AI7+AE7+AA7+W7+S7+O7+K7</f>
        <v>0</v>
      </c>
      <c r="BH7" s="39">
        <f>+BD7+AZ7+AV7+AR7+AN7+AJ7+AF7+AB7+X7+T7+P7+L7</f>
        <v>0</v>
      </c>
      <c r="BI7" s="36">
        <f>+BE7+BA7+AW7+AS7+AO7+AK7+AG7+AC7+Y7+U7+Q7+M7</f>
        <v>0</v>
      </c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37">
        <f>DB7+CX7+CT7+CP7+CL7+CH7+CD7+BZ7+BV7+BR7+BN7+BJ7</f>
        <v>0</v>
      </c>
      <c r="DG7" s="38">
        <f>DC7+CY7+CU7+CQ7+CM7+CI7+CE7+CA7+BW7+BS7+BO7+BK7</f>
        <v>0</v>
      </c>
      <c r="DH7" s="39">
        <f>DD7+CZ7+CV7+CR7+CN7+CJ7+CF7+CB7+BX7+BT7+BP7+BL7</f>
        <v>0</v>
      </c>
      <c r="DI7" s="36">
        <f>DE7+DA7+CW7+CS7+CO7+CK7+CG7+CC7+BY7+BU7+BQ7+BM7</f>
        <v>0</v>
      </c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37">
        <f>FB7+EX7+ET7+EP7+EL7+EH7+ED7+DZ7+DV7+DR7+DN7+DJ7</f>
        <v>0</v>
      </c>
      <c r="FG7" s="38">
        <f>FC7+EY7+EU7+EQ7+EM7+EI7+EE7+EA7+DW7+DS7+DO7+DK7</f>
        <v>0</v>
      </c>
      <c r="FH7" s="39">
        <f>FD7+EZ7+EV7+ER7+EN7+EJ7+EF7+EB7+DX7+DT7+DP7+DL7</f>
        <v>0</v>
      </c>
      <c r="FI7" s="36">
        <f>FE7+FA7+EW7+ES7+EO7+EK7+EG7+EC7+DY7+DU7+DQ7+DM7</f>
        <v>0</v>
      </c>
    </row>
    <row r="8" spans="1:165" ht="15.75" thickBot="1" x14ac:dyDescent="0.3">
      <c r="A8" s="7">
        <v>2</v>
      </c>
      <c r="B8" s="4" t="s">
        <v>11</v>
      </c>
      <c r="C8" s="5" t="s">
        <v>12</v>
      </c>
      <c r="D8" s="5">
        <v>26</v>
      </c>
      <c r="E8" s="5" t="s">
        <v>8</v>
      </c>
      <c r="F8" s="5" t="s">
        <v>13</v>
      </c>
      <c r="G8" s="5" t="s">
        <v>10</v>
      </c>
      <c r="H8" s="20"/>
      <c r="I8" s="26">
        <v>1</v>
      </c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37">
        <f t="shared" ref="BF8:BF32" si="0">+BB8+AX8+AT8+AP8+AL8+AH8+AD8+Z8+V8+R8+N8+J8</f>
        <v>0</v>
      </c>
      <c r="BG8" s="38">
        <f t="shared" ref="BG8:BG32" si="1">+BC8+AY8+AU8+AQ8+AM8+AI8+AE8+AA8+W8+S8+O8+K8</f>
        <v>0</v>
      </c>
      <c r="BH8" s="39">
        <f t="shared" ref="BH8:BH32" si="2">+BD8+AZ8+AV8+AR8+AN8+AJ8+AF8+AB8+X8+T8+P8+L8</f>
        <v>0</v>
      </c>
      <c r="BI8" s="36">
        <f t="shared" ref="BI8:BI32" si="3">+BE8+BA8+AW8+AS8+AO8+AK8+AG8+AC8+Y8+U8+Q8+M8</f>
        <v>0</v>
      </c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37">
        <f t="shared" ref="DF8:DF32" si="4">DB8+CX8+CT8+CP8+CL8+CH8+CD8+BZ8+BV8+BR8+BN8+BJ8</f>
        <v>0</v>
      </c>
      <c r="DG8" s="38">
        <f t="shared" ref="DG8:DG32" si="5">DC8+CY8+CU8+CQ8+CM8+CI8+CE8+CA8+BW8+BS8+BO8+BK8</f>
        <v>0</v>
      </c>
      <c r="DH8" s="39">
        <f t="shared" ref="DH8:DH32" si="6">DD8+CZ8+CV8+CR8+CN8+CJ8+CF8+CB8+BX8+BT8+BP8+BL8</f>
        <v>0</v>
      </c>
      <c r="DI8" s="36">
        <f t="shared" ref="DI8:DI32" si="7">DE8+DA8+CW8+CS8+CO8+CK8+CG8+CC8+BY8+BU8+BQ8+BM8</f>
        <v>0</v>
      </c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37">
        <f t="shared" ref="FF8:FF32" si="8">FB8+EX8+ET8+EP8+EL8+EH8+ED8+DZ8+DV8+DR8+DN8+DJ8</f>
        <v>0</v>
      </c>
      <c r="FG8" s="38">
        <f t="shared" ref="FG8:FG32" si="9">FC8+EY8+EU8+EQ8+EM8+EI8+EE8+EA8+DW8+DS8+DO8+DK8</f>
        <v>0</v>
      </c>
      <c r="FH8" s="39">
        <f t="shared" ref="FH8:FH32" si="10">FD8+EZ8+EV8+ER8+EN8+EJ8+EF8+EB8+DX8+DT8+DP8+DL8</f>
        <v>0</v>
      </c>
      <c r="FI8" s="36">
        <f t="shared" ref="FI8:FI32" si="11">FE8+FA8+EW8+ES8+EO8+EK8+EG8+EC8+DY8+DU8+DQ8+DM8</f>
        <v>0</v>
      </c>
    </row>
    <row r="9" spans="1:165" ht="15.75" thickBot="1" x14ac:dyDescent="0.3">
      <c r="A9" s="7">
        <v>3</v>
      </c>
      <c r="B9" s="4" t="s">
        <v>14</v>
      </c>
      <c r="C9" s="5" t="s">
        <v>12</v>
      </c>
      <c r="D9" s="5">
        <v>32</v>
      </c>
      <c r="E9" s="5" t="s">
        <v>8</v>
      </c>
      <c r="F9" s="5" t="s">
        <v>13</v>
      </c>
      <c r="G9" s="5" t="s">
        <v>10</v>
      </c>
      <c r="H9" s="20"/>
      <c r="I9" s="26">
        <v>1</v>
      </c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37">
        <f t="shared" si="0"/>
        <v>0</v>
      </c>
      <c r="BG9" s="38">
        <f t="shared" si="1"/>
        <v>0</v>
      </c>
      <c r="BH9" s="39">
        <f t="shared" si="2"/>
        <v>0</v>
      </c>
      <c r="BI9" s="36">
        <f t="shared" si="3"/>
        <v>0</v>
      </c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37">
        <f t="shared" si="4"/>
        <v>0</v>
      </c>
      <c r="DG9" s="38">
        <f t="shared" si="5"/>
        <v>0</v>
      </c>
      <c r="DH9" s="39">
        <f t="shared" si="6"/>
        <v>0</v>
      </c>
      <c r="DI9" s="36">
        <f t="shared" si="7"/>
        <v>0</v>
      </c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37">
        <f t="shared" si="8"/>
        <v>0</v>
      </c>
      <c r="FG9" s="38">
        <f t="shared" si="9"/>
        <v>0</v>
      </c>
      <c r="FH9" s="39">
        <f t="shared" si="10"/>
        <v>0</v>
      </c>
      <c r="FI9" s="36">
        <f t="shared" si="11"/>
        <v>0</v>
      </c>
    </row>
    <row r="10" spans="1:165" ht="15.75" thickBot="1" x14ac:dyDescent="0.3">
      <c r="A10" s="7">
        <v>4</v>
      </c>
      <c r="B10" s="4" t="s">
        <v>15</v>
      </c>
      <c r="C10" s="5" t="s">
        <v>7</v>
      </c>
      <c r="D10" s="5">
        <v>29</v>
      </c>
      <c r="E10" s="5" t="s">
        <v>8</v>
      </c>
      <c r="F10" s="5" t="s">
        <v>9</v>
      </c>
      <c r="G10" s="5" t="s">
        <v>10</v>
      </c>
      <c r="H10" s="20"/>
      <c r="I10" s="26">
        <v>1</v>
      </c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37">
        <f t="shared" si="0"/>
        <v>0</v>
      </c>
      <c r="BG10" s="38">
        <f t="shared" si="1"/>
        <v>0</v>
      </c>
      <c r="BH10" s="39">
        <f t="shared" si="2"/>
        <v>0</v>
      </c>
      <c r="BI10" s="36">
        <f t="shared" si="3"/>
        <v>0</v>
      </c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37">
        <f t="shared" si="4"/>
        <v>0</v>
      </c>
      <c r="DG10" s="38">
        <f t="shared" si="5"/>
        <v>0</v>
      </c>
      <c r="DH10" s="39">
        <f t="shared" si="6"/>
        <v>0</v>
      </c>
      <c r="DI10" s="36">
        <f t="shared" si="7"/>
        <v>0</v>
      </c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37">
        <f t="shared" si="8"/>
        <v>0</v>
      </c>
      <c r="FG10" s="38">
        <f t="shared" si="9"/>
        <v>0</v>
      </c>
      <c r="FH10" s="39">
        <f t="shared" si="10"/>
        <v>0</v>
      </c>
      <c r="FI10" s="36">
        <f t="shared" si="11"/>
        <v>0</v>
      </c>
    </row>
    <row r="11" spans="1:165" ht="15.75" thickBot="1" x14ac:dyDescent="0.3">
      <c r="A11" s="7">
        <v>5</v>
      </c>
      <c r="B11" s="4" t="s">
        <v>16</v>
      </c>
      <c r="C11" s="5" t="s">
        <v>7</v>
      </c>
      <c r="D11" s="5">
        <v>34</v>
      </c>
      <c r="E11" s="5" t="s">
        <v>8</v>
      </c>
      <c r="F11" s="5" t="s">
        <v>9</v>
      </c>
      <c r="G11" s="5" t="s">
        <v>10</v>
      </c>
      <c r="H11" s="20"/>
      <c r="I11" s="26">
        <v>1</v>
      </c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37">
        <f t="shared" si="0"/>
        <v>0</v>
      </c>
      <c r="BG11" s="38">
        <f t="shared" si="1"/>
        <v>0</v>
      </c>
      <c r="BH11" s="39">
        <f t="shared" si="2"/>
        <v>0</v>
      </c>
      <c r="BI11" s="36">
        <f t="shared" si="3"/>
        <v>0</v>
      </c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37">
        <f t="shared" si="4"/>
        <v>0</v>
      </c>
      <c r="DG11" s="38">
        <f t="shared" si="5"/>
        <v>0</v>
      </c>
      <c r="DH11" s="39">
        <f t="shared" si="6"/>
        <v>0</v>
      </c>
      <c r="DI11" s="36">
        <f t="shared" si="7"/>
        <v>0</v>
      </c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37">
        <f t="shared" si="8"/>
        <v>0</v>
      </c>
      <c r="FG11" s="38">
        <f t="shared" si="9"/>
        <v>0</v>
      </c>
      <c r="FH11" s="39">
        <f t="shared" si="10"/>
        <v>0</v>
      </c>
      <c r="FI11" s="36">
        <f t="shared" si="11"/>
        <v>0</v>
      </c>
    </row>
    <row r="12" spans="1:165" ht="15.75" thickBot="1" x14ac:dyDescent="0.3">
      <c r="A12" s="7">
        <v>6</v>
      </c>
      <c r="B12" s="4" t="s">
        <v>17</v>
      </c>
      <c r="C12" s="5" t="s">
        <v>12</v>
      </c>
      <c r="D12" s="5">
        <v>32</v>
      </c>
      <c r="E12" s="5" t="s">
        <v>8</v>
      </c>
      <c r="F12" s="5" t="s">
        <v>13</v>
      </c>
      <c r="G12" s="5" t="s">
        <v>18</v>
      </c>
      <c r="H12" s="20"/>
      <c r="I12" s="26">
        <v>1</v>
      </c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37">
        <f t="shared" si="0"/>
        <v>0</v>
      </c>
      <c r="BG12" s="38">
        <f t="shared" si="1"/>
        <v>0</v>
      </c>
      <c r="BH12" s="39">
        <f t="shared" si="2"/>
        <v>0</v>
      </c>
      <c r="BI12" s="36">
        <f t="shared" si="3"/>
        <v>0</v>
      </c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37">
        <f t="shared" si="4"/>
        <v>0</v>
      </c>
      <c r="DG12" s="38">
        <f t="shared" si="5"/>
        <v>0</v>
      </c>
      <c r="DH12" s="39">
        <f t="shared" si="6"/>
        <v>0</v>
      </c>
      <c r="DI12" s="36">
        <f t="shared" si="7"/>
        <v>0</v>
      </c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37">
        <f t="shared" si="8"/>
        <v>0</v>
      </c>
      <c r="FG12" s="38">
        <f t="shared" si="9"/>
        <v>0</v>
      </c>
      <c r="FH12" s="39">
        <f t="shared" si="10"/>
        <v>0</v>
      </c>
      <c r="FI12" s="36">
        <f t="shared" si="11"/>
        <v>0</v>
      </c>
    </row>
    <row r="13" spans="1:165" ht="15.75" thickBot="1" x14ac:dyDescent="0.3">
      <c r="A13" s="7">
        <v>7</v>
      </c>
      <c r="B13" s="4" t="s">
        <v>19</v>
      </c>
      <c r="C13" s="5" t="s">
        <v>12</v>
      </c>
      <c r="D13" s="5">
        <v>30</v>
      </c>
      <c r="E13" s="5" t="s">
        <v>8</v>
      </c>
      <c r="F13" s="5" t="s">
        <v>13</v>
      </c>
      <c r="G13" s="5" t="s">
        <v>10</v>
      </c>
      <c r="H13" s="20"/>
      <c r="I13" s="26">
        <v>1</v>
      </c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37">
        <f t="shared" si="0"/>
        <v>0</v>
      </c>
      <c r="BG13" s="38">
        <f t="shared" si="1"/>
        <v>0</v>
      </c>
      <c r="BH13" s="39">
        <f t="shared" si="2"/>
        <v>0</v>
      </c>
      <c r="BI13" s="36">
        <f t="shared" si="3"/>
        <v>0</v>
      </c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37">
        <f t="shared" si="4"/>
        <v>0</v>
      </c>
      <c r="DG13" s="38">
        <f t="shared" si="5"/>
        <v>0</v>
      </c>
      <c r="DH13" s="39">
        <f t="shared" si="6"/>
        <v>0</v>
      </c>
      <c r="DI13" s="36">
        <f t="shared" si="7"/>
        <v>0</v>
      </c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37">
        <f t="shared" si="8"/>
        <v>0</v>
      </c>
      <c r="FG13" s="38">
        <f t="shared" si="9"/>
        <v>0</v>
      </c>
      <c r="FH13" s="39">
        <f t="shared" si="10"/>
        <v>0</v>
      </c>
      <c r="FI13" s="36">
        <f t="shared" si="11"/>
        <v>0</v>
      </c>
    </row>
    <row r="14" spans="1:165" ht="15.75" thickBot="1" x14ac:dyDescent="0.3">
      <c r="A14" s="7">
        <v>8</v>
      </c>
      <c r="B14" s="4" t="s">
        <v>20</v>
      </c>
      <c r="C14" s="5" t="s">
        <v>7</v>
      </c>
      <c r="D14" s="5">
        <v>29</v>
      </c>
      <c r="E14" s="5" t="s">
        <v>8</v>
      </c>
      <c r="F14" s="5" t="s">
        <v>9</v>
      </c>
      <c r="G14" s="5" t="s">
        <v>21</v>
      </c>
      <c r="H14" s="20"/>
      <c r="I14" s="26">
        <v>1</v>
      </c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37">
        <f t="shared" si="0"/>
        <v>0</v>
      </c>
      <c r="BG14" s="38">
        <f t="shared" si="1"/>
        <v>0</v>
      </c>
      <c r="BH14" s="39">
        <f t="shared" si="2"/>
        <v>0</v>
      </c>
      <c r="BI14" s="36">
        <f t="shared" si="3"/>
        <v>0</v>
      </c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37">
        <f t="shared" si="4"/>
        <v>0</v>
      </c>
      <c r="DG14" s="38">
        <f t="shared" si="5"/>
        <v>0</v>
      </c>
      <c r="DH14" s="39">
        <f t="shared" si="6"/>
        <v>0</v>
      </c>
      <c r="DI14" s="36">
        <f t="shared" si="7"/>
        <v>0</v>
      </c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37">
        <f t="shared" si="8"/>
        <v>0</v>
      </c>
      <c r="FG14" s="38">
        <f t="shared" si="9"/>
        <v>0</v>
      </c>
      <c r="FH14" s="39">
        <f t="shared" si="10"/>
        <v>0</v>
      </c>
      <c r="FI14" s="36">
        <f t="shared" si="11"/>
        <v>0</v>
      </c>
    </row>
    <row r="15" spans="1:165" ht="15.75" thickBot="1" x14ac:dyDescent="0.3">
      <c r="A15" s="7">
        <v>9</v>
      </c>
      <c r="B15" s="4" t="s">
        <v>22</v>
      </c>
      <c r="C15" s="5" t="s">
        <v>7</v>
      </c>
      <c r="D15" s="5">
        <v>26</v>
      </c>
      <c r="E15" s="5" t="s">
        <v>8</v>
      </c>
      <c r="F15" s="5" t="s">
        <v>9</v>
      </c>
      <c r="G15" s="5" t="s">
        <v>23</v>
      </c>
      <c r="H15" s="20"/>
      <c r="I15" s="26">
        <v>1</v>
      </c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37">
        <f t="shared" si="0"/>
        <v>0</v>
      </c>
      <c r="BG15" s="38">
        <f t="shared" si="1"/>
        <v>0</v>
      </c>
      <c r="BH15" s="39">
        <f t="shared" si="2"/>
        <v>0</v>
      </c>
      <c r="BI15" s="36">
        <f t="shared" si="3"/>
        <v>0</v>
      </c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37">
        <f t="shared" si="4"/>
        <v>0</v>
      </c>
      <c r="DG15" s="38">
        <f t="shared" si="5"/>
        <v>0</v>
      </c>
      <c r="DH15" s="39">
        <f t="shared" si="6"/>
        <v>0</v>
      </c>
      <c r="DI15" s="36">
        <f t="shared" si="7"/>
        <v>0</v>
      </c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37">
        <f t="shared" si="8"/>
        <v>0</v>
      </c>
      <c r="FG15" s="38">
        <f t="shared" si="9"/>
        <v>0</v>
      </c>
      <c r="FH15" s="39">
        <f t="shared" si="10"/>
        <v>0</v>
      </c>
      <c r="FI15" s="36">
        <f t="shared" si="11"/>
        <v>0</v>
      </c>
    </row>
    <row r="16" spans="1:165" ht="15.75" thickBot="1" x14ac:dyDescent="0.3">
      <c r="A16" s="7">
        <v>10</v>
      </c>
      <c r="B16" s="4" t="s">
        <v>24</v>
      </c>
      <c r="C16" s="5" t="s">
        <v>7</v>
      </c>
      <c r="D16" s="5">
        <v>35</v>
      </c>
      <c r="E16" s="5" t="s">
        <v>8</v>
      </c>
      <c r="F16" s="5" t="s">
        <v>9</v>
      </c>
      <c r="G16" s="5" t="s">
        <v>25</v>
      </c>
      <c r="H16" s="20"/>
      <c r="I16" s="26">
        <v>1</v>
      </c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37">
        <f t="shared" si="0"/>
        <v>0</v>
      </c>
      <c r="BG16" s="38">
        <f t="shared" si="1"/>
        <v>0</v>
      </c>
      <c r="BH16" s="39">
        <f t="shared" si="2"/>
        <v>0</v>
      </c>
      <c r="BI16" s="36">
        <f t="shared" si="3"/>
        <v>0</v>
      </c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37">
        <f t="shared" si="4"/>
        <v>0</v>
      </c>
      <c r="DG16" s="38">
        <f t="shared" si="5"/>
        <v>0</v>
      </c>
      <c r="DH16" s="39">
        <f t="shared" si="6"/>
        <v>0</v>
      </c>
      <c r="DI16" s="36">
        <f t="shared" si="7"/>
        <v>0</v>
      </c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37">
        <f t="shared" si="8"/>
        <v>0</v>
      </c>
      <c r="FG16" s="38">
        <f t="shared" si="9"/>
        <v>0</v>
      </c>
      <c r="FH16" s="39">
        <f t="shared" si="10"/>
        <v>0</v>
      </c>
      <c r="FI16" s="36">
        <f t="shared" si="11"/>
        <v>0</v>
      </c>
    </row>
    <row r="17" spans="1:165" ht="15.75" thickBot="1" x14ac:dyDescent="0.3">
      <c r="A17" s="7">
        <v>11</v>
      </c>
      <c r="B17" s="4" t="s">
        <v>26</v>
      </c>
      <c r="C17" s="5" t="s">
        <v>7</v>
      </c>
      <c r="D17" s="5">
        <v>35</v>
      </c>
      <c r="E17" s="5" t="s">
        <v>8</v>
      </c>
      <c r="F17" s="5" t="s">
        <v>9</v>
      </c>
      <c r="G17" s="5" t="s">
        <v>27</v>
      </c>
      <c r="H17" s="20"/>
      <c r="I17" s="26">
        <v>1</v>
      </c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37">
        <f t="shared" si="0"/>
        <v>0</v>
      </c>
      <c r="BG17" s="38">
        <f t="shared" si="1"/>
        <v>0</v>
      </c>
      <c r="BH17" s="39">
        <f t="shared" si="2"/>
        <v>0</v>
      </c>
      <c r="BI17" s="36">
        <f t="shared" si="3"/>
        <v>0</v>
      </c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37">
        <f t="shared" si="4"/>
        <v>0</v>
      </c>
      <c r="DG17" s="38">
        <f t="shared" si="5"/>
        <v>0</v>
      </c>
      <c r="DH17" s="39">
        <f t="shared" si="6"/>
        <v>0</v>
      </c>
      <c r="DI17" s="36">
        <f t="shared" si="7"/>
        <v>0</v>
      </c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37">
        <f t="shared" si="8"/>
        <v>0</v>
      </c>
      <c r="FG17" s="38">
        <f t="shared" si="9"/>
        <v>0</v>
      </c>
      <c r="FH17" s="39">
        <f t="shared" si="10"/>
        <v>0</v>
      </c>
      <c r="FI17" s="36">
        <f t="shared" si="11"/>
        <v>0</v>
      </c>
    </row>
    <row r="18" spans="1:165" ht="15.75" thickBot="1" x14ac:dyDescent="0.3">
      <c r="A18" s="7">
        <v>12</v>
      </c>
      <c r="B18" s="4" t="s">
        <v>28</v>
      </c>
      <c r="C18" s="5" t="s">
        <v>7</v>
      </c>
      <c r="D18" s="5">
        <v>33</v>
      </c>
      <c r="E18" s="5" t="s">
        <v>8</v>
      </c>
      <c r="F18" s="5" t="s">
        <v>9</v>
      </c>
      <c r="G18" s="5" t="s">
        <v>10</v>
      </c>
      <c r="H18" s="20"/>
      <c r="I18" s="26">
        <v>1</v>
      </c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37">
        <f t="shared" si="0"/>
        <v>0</v>
      </c>
      <c r="BG18" s="38">
        <f t="shared" si="1"/>
        <v>0</v>
      </c>
      <c r="BH18" s="39">
        <f t="shared" si="2"/>
        <v>0</v>
      </c>
      <c r="BI18" s="36">
        <f t="shared" si="3"/>
        <v>0</v>
      </c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37">
        <f t="shared" si="4"/>
        <v>0</v>
      </c>
      <c r="DG18" s="38">
        <f t="shared" si="5"/>
        <v>0</v>
      </c>
      <c r="DH18" s="39">
        <f t="shared" si="6"/>
        <v>0</v>
      </c>
      <c r="DI18" s="36">
        <f t="shared" si="7"/>
        <v>0</v>
      </c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37">
        <f t="shared" si="8"/>
        <v>0</v>
      </c>
      <c r="FG18" s="38">
        <f t="shared" si="9"/>
        <v>0</v>
      </c>
      <c r="FH18" s="39">
        <f t="shared" si="10"/>
        <v>0</v>
      </c>
      <c r="FI18" s="36">
        <f t="shared" si="11"/>
        <v>0</v>
      </c>
    </row>
    <row r="19" spans="1:165" ht="15.75" thickBot="1" x14ac:dyDescent="0.3">
      <c r="A19" s="7">
        <v>13</v>
      </c>
      <c r="B19" s="4" t="s">
        <v>29</v>
      </c>
      <c r="C19" s="5" t="s">
        <v>12</v>
      </c>
      <c r="D19" s="5">
        <v>24</v>
      </c>
      <c r="E19" s="5" t="s">
        <v>8</v>
      </c>
      <c r="F19" s="5" t="s">
        <v>13</v>
      </c>
      <c r="G19" s="5" t="s">
        <v>30</v>
      </c>
      <c r="H19" s="20"/>
      <c r="I19" s="26">
        <v>1</v>
      </c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37">
        <f t="shared" si="0"/>
        <v>0</v>
      </c>
      <c r="BG19" s="38">
        <f t="shared" si="1"/>
        <v>0</v>
      </c>
      <c r="BH19" s="39">
        <f t="shared" si="2"/>
        <v>0</v>
      </c>
      <c r="BI19" s="36">
        <f t="shared" si="3"/>
        <v>0</v>
      </c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5"/>
      <c r="CY19" s="25"/>
      <c r="CZ19" s="25"/>
      <c r="DA19" s="25"/>
      <c r="DB19" s="25"/>
      <c r="DC19" s="25"/>
      <c r="DD19" s="25"/>
      <c r="DE19" s="25"/>
      <c r="DF19" s="37">
        <f t="shared" si="4"/>
        <v>0</v>
      </c>
      <c r="DG19" s="38">
        <f t="shared" si="5"/>
        <v>0</v>
      </c>
      <c r="DH19" s="39">
        <f t="shared" si="6"/>
        <v>0</v>
      </c>
      <c r="DI19" s="36">
        <f t="shared" si="7"/>
        <v>0</v>
      </c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37">
        <f t="shared" si="8"/>
        <v>0</v>
      </c>
      <c r="FG19" s="38">
        <f t="shared" si="9"/>
        <v>0</v>
      </c>
      <c r="FH19" s="39">
        <f t="shared" si="10"/>
        <v>0</v>
      </c>
      <c r="FI19" s="36">
        <f t="shared" si="11"/>
        <v>0</v>
      </c>
    </row>
    <row r="20" spans="1:165" ht="15.75" thickBot="1" x14ac:dyDescent="0.3">
      <c r="A20" s="7">
        <v>14</v>
      </c>
      <c r="B20" s="4" t="s">
        <v>31</v>
      </c>
      <c r="C20" s="5" t="s">
        <v>7</v>
      </c>
      <c r="D20" s="5">
        <v>39</v>
      </c>
      <c r="E20" s="5" t="s">
        <v>8</v>
      </c>
      <c r="F20" s="5" t="s">
        <v>9</v>
      </c>
      <c r="G20" s="5" t="s">
        <v>32</v>
      </c>
      <c r="H20" s="20"/>
      <c r="I20" s="26">
        <v>1</v>
      </c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37">
        <f t="shared" si="0"/>
        <v>0</v>
      </c>
      <c r="BG20" s="38">
        <f t="shared" si="1"/>
        <v>0</v>
      </c>
      <c r="BH20" s="39">
        <f t="shared" si="2"/>
        <v>0</v>
      </c>
      <c r="BI20" s="36">
        <f t="shared" si="3"/>
        <v>0</v>
      </c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5"/>
      <c r="CY20" s="25"/>
      <c r="CZ20" s="25"/>
      <c r="DA20" s="25"/>
      <c r="DB20" s="25"/>
      <c r="DC20" s="25"/>
      <c r="DD20" s="25"/>
      <c r="DE20" s="25"/>
      <c r="DF20" s="37">
        <f t="shared" si="4"/>
        <v>0</v>
      </c>
      <c r="DG20" s="38">
        <f t="shared" si="5"/>
        <v>0</v>
      </c>
      <c r="DH20" s="39">
        <f t="shared" si="6"/>
        <v>0</v>
      </c>
      <c r="DI20" s="36">
        <f t="shared" si="7"/>
        <v>0</v>
      </c>
      <c r="DJ20" s="25"/>
      <c r="DK20" s="25"/>
      <c r="DL20" s="25"/>
      <c r="DM20" s="25"/>
      <c r="DN20" s="25"/>
      <c r="DO20" s="25"/>
      <c r="DP20" s="25"/>
      <c r="DQ20" s="25"/>
      <c r="DR20" s="25"/>
      <c r="DS20" s="25"/>
      <c r="DT20" s="25"/>
      <c r="DU20" s="25"/>
      <c r="DV20" s="25"/>
      <c r="DW20" s="25"/>
      <c r="DX20" s="25"/>
      <c r="DY20" s="25"/>
      <c r="DZ20" s="25"/>
      <c r="EA20" s="25"/>
      <c r="EB20" s="25"/>
      <c r="EC20" s="25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25"/>
      <c r="ER20" s="25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37">
        <f t="shared" si="8"/>
        <v>0</v>
      </c>
      <c r="FG20" s="38">
        <f t="shared" si="9"/>
        <v>0</v>
      </c>
      <c r="FH20" s="39">
        <f t="shared" si="10"/>
        <v>0</v>
      </c>
      <c r="FI20" s="36">
        <f t="shared" si="11"/>
        <v>0</v>
      </c>
    </row>
    <row r="21" spans="1:165" ht="15.75" thickBot="1" x14ac:dyDescent="0.3">
      <c r="A21" s="7">
        <v>15</v>
      </c>
      <c r="B21" s="4" t="s">
        <v>33</v>
      </c>
      <c r="C21" s="5" t="s">
        <v>7</v>
      </c>
      <c r="D21" s="5">
        <v>40</v>
      </c>
      <c r="E21" s="5" t="s">
        <v>8</v>
      </c>
      <c r="F21" s="5" t="s">
        <v>9</v>
      </c>
      <c r="G21" s="5" t="s">
        <v>34</v>
      </c>
      <c r="H21" s="20"/>
      <c r="I21" s="26">
        <v>1</v>
      </c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37">
        <f t="shared" si="0"/>
        <v>0</v>
      </c>
      <c r="BG21" s="38">
        <f t="shared" si="1"/>
        <v>0</v>
      </c>
      <c r="BH21" s="39">
        <f t="shared" si="2"/>
        <v>0</v>
      </c>
      <c r="BI21" s="36">
        <f t="shared" si="3"/>
        <v>0</v>
      </c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37">
        <f t="shared" si="4"/>
        <v>0</v>
      </c>
      <c r="DG21" s="38">
        <f t="shared" si="5"/>
        <v>0</v>
      </c>
      <c r="DH21" s="39">
        <f t="shared" si="6"/>
        <v>0</v>
      </c>
      <c r="DI21" s="36">
        <f t="shared" si="7"/>
        <v>0</v>
      </c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37">
        <f t="shared" si="8"/>
        <v>0</v>
      </c>
      <c r="FG21" s="38">
        <f t="shared" si="9"/>
        <v>0</v>
      </c>
      <c r="FH21" s="39">
        <f t="shared" si="10"/>
        <v>0</v>
      </c>
      <c r="FI21" s="36">
        <f t="shared" si="11"/>
        <v>0</v>
      </c>
    </row>
    <row r="22" spans="1:165" ht="15.75" thickBot="1" x14ac:dyDescent="0.3">
      <c r="A22" s="7">
        <v>16</v>
      </c>
      <c r="B22" s="4" t="s">
        <v>35</v>
      </c>
      <c r="C22" s="5" t="s">
        <v>7</v>
      </c>
      <c r="D22" s="5">
        <v>35</v>
      </c>
      <c r="E22" s="5" t="s">
        <v>8</v>
      </c>
      <c r="F22" s="5" t="s">
        <v>13</v>
      </c>
      <c r="G22" s="5" t="s">
        <v>10</v>
      </c>
      <c r="H22" s="20"/>
      <c r="I22" s="26">
        <v>1</v>
      </c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37">
        <f t="shared" si="0"/>
        <v>0</v>
      </c>
      <c r="BG22" s="38">
        <f t="shared" si="1"/>
        <v>0</v>
      </c>
      <c r="BH22" s="39">
        <f t="shared" si="2"/>
        <v>0</v>
      </c>
      <c r="BI22" s="36">
        <f t="shared" si="3"/>
        <v>0</v>
      </c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37">
        <f t="shared" si="4"/>
        <v>0</v>
      </c>
      <c r="DG22" s="38">
        <f t="shared" si="5"/>
        <v>0</v>
      </c>
      <c r="DH22" s="39">
        <f t="shared" si="6"/>
        <v>0</v>
      </c>
      <c r="DI22" s="36">
        <f t="shared" si="7"/>
        <v>0</v>
      </c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37">
        <f t="shared" si="8"/>
        <v>0</v>
      </c>
      <c r="FG22" s="38">
        <f t="shared" si="9"/>
        <v>0</v>
      </c>
      <c r="FH22" s="39">
        <f t="shared" si="10"/>
        <v>0</v>
      </c>
      <c r="FI22" s="36">
        <f t="shared" si="11"/>
        <v>0</v>
      </c>
    </row>
    <row r="23" spans="1:165" ht="15.75" thickBot="1" x14ac:dyDescent="0.3">
      <c r="A23" s="7">
        <v>17</v>
      </c>
      <c r="B23" s="4" t="s">
        <v>36</v>
      </c>
      <c r="C23" s="5" t="s">
        <v>7</v>
      </c>
      <c r="D23" s="5">
        <v>39</v>
      </c>
      <c r="E23" s="5" t="s">
        <v>8</v>
      </c>
      <c r="F23" s="5" t="s">
        <v>9</v>
      </c>
      <c r="G23" s="5" t="s">
        <v>21</v>
      </c>
      <c r="H23" s="20"/>
      <c r="I23" s="26">
        <v>1</v>
      </c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37">
        <f t="shared" si="0"/>
        <v>0</v>
      </c>
      <c r="BG23" s="38">
        <f t="shared" si="1"/>
        <v>0</v>
      </c>
      <c r="BH23" s="39">
        <f t="shared" si="2"/>
        <v>0</v>
      </c>
      <c r="BI23" s="36">
        <f t="shared" si="3"/>
        <v>0</v>
      </c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37">
        <f t="shared" si="4"/>
        <v>0</v>
      </c>
      <c r="DG23" s="38">
        <f t="shared" si="5"/>
        <v>0</v>
      </c>
      <c r="DH23" s="39">
        <f t="shared" si="6"/>
        <v>0</v>
      </c>
      <c r="DI23" s="36">
        <f t="shared" si="7"/>
        <v>0</v>
      </c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37">
        <f t="shared" si="8"/>
        <v>0</v>
      </c>
      <c r="FG23" s="38">
        <f t="shared" si="9"/>
        <v>0</v>
      </c>
      <c r="FH23" s="39">
        <f t="shared" si="10"/>
        <v>0</v>
      </c>
      <c r="FI23" s="36">
        <f t="shared" si="11"/>
        <v>0</v>
      </c>
    </row>
    <row r="24" spans="1:165" ht="15.75" thickBot="1" x14ac:dyDescent="0.3">
      <c r="A24" s="7">
        <v>18</v>
      </c>
      <c r="B24" s="4" t="s">
        <v>37</v>
      </c>
      <c r="C24" s="5" t="s">
        <v>7</v>
      </c>
      <c r="D24" s="5">
        <v>45</v>
      </c>
      <c r="E24" s="5" t="s">
        <v>8</v>
      </c>
      <c r="F24" s="5" t="s">
        <v>9</v>
      </c>
      <c r="G24" s="5" t="s">
        <v>34</v>
      </c>
      <c r="H24" s="20"/>
      <c r="I24" s="26">
        <v>1</v>
      </c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37">
        <f t="shared" si="0"/>
        <v>0</v>
      </c>
      <c r="BG24" s="38">
        <f t="shared" si="1"/>
        <v>0</v>
      </c>
      <c r="BH24" s="39">
        <f t="shared" si="2"/>
        <v>0</v>
      </c>
      <c r="BI24" s="36">
        <f t="shared" si="3"/>
        <v>0</v>
      </c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37">
        <f t="shared" si="4"/>
        <v>0</v>
      </c>
      <c r="DG24" s="38">
        <f t="shared" si="5"/>
        <v>0</v>
      </c>
      <c r="DH24" s="39">
        <f t="shared" si="6"/>
        <v>0</v>
      </c>
      <c r="DI24" s="36">
        <f t="shared" si="7"/>
        <v>0</v>
      </c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37">
        <f t="shared" si="8"/>
        <v>0</v>
      </c>
      <c r="FG24" s="38">
        <f t="shared" si="9"/>
        <v>0</v>
      </c>
      <c r="FH24" s="39">
        <f t="shared" si="10"/>
        <v>0</v>
      </c>
      <c r="FI24" s="36">
        <f t="shared" si="11"/>
        <v>0</v>
      </c>
    </row>
    <row r="25" spans="1:165" ht="15.75" thickBot="1" x14ac:dyDescent="0.3">
      <c r="A25" s="7">
        <v>19</v>
      </c>
      <c r="B25" s="4" t="s">
        <v>38</v>
      </c>
      <c r="C25" s="5" t="s">
        <v>7</v>
      </c>
      <c r="D25" s="5">
        <v>24</v>
      </c>
      <c r="E25" s="5" t="s">
        <v>8</v>
      </c>
      <c r="F25" s="5" t="s">
        <v>13</v>
      </c>
      <c r="G25" s="5" t="s">
        <v>39</v>
      </c>
      <c r="H25" s="20"/>
      <c r="I25" s="26">
        <v>1</v>
      </c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37">
        <f t="shared" si="0"/>
        <v>0</v>
      </c>
      <c r="BG25" s="38">
        <f t="shared" si="1"/>
        <v>0</v>
      </c>
      <c r="BH25" s="39">
        <f t="shared" si="2"/>
        <v>0</v>
      </c>
      <c r="BI25" s="36">
        <f t="shared" si="3"/>
        <v>0</v>
      </c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37">
        <f t="shared" si="4"/>
        <v>0</v>
      </c>
      <c r="DG25" s="38">
        <f t="shared" si="5"/>
        <v>0</v>
      </c>
      <c r="DH25" s="39">
        <f t="shared" si="6"/>
        <v>0</v>
      </c>
      <c r="DI25" s="36">
        <f t="shared" si="7"/>
        <v>0</v>
      </c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37">
        <f t="shared" si="8"/>
        <v>0</v>
      </c>
      <c r="FG25" s="38">
        <f t="shared" si="9"/>
        <v>0</v>
      </c>
      <c r="FH25" s="39">
        <f t="shared" si="10"/>
        <v>0</v>
      </c>
      <c r="FI25" s="36">
        <f t="shared" si="11"/>
        <v>0</v>
      </c>
    </row>
    <row r="26" spans="1:165" ht="15.75" thickBot="1" x14ac:dyDescent="0.3">
      <c r="A26" s="7">
        <v>20</v>
      </c>
      <c r="B26" s="4" t="s">
        <v>40</v>
      </c>
      <c r="C26" s="5" t="s">
        <v>7</v>
      </c>
      <c r="D26" s="5">
        <v>29</v>
      </c>
      <c r="E26" s="5" t="s">
        <v>8</v>
      </c>
      <c r="F26" s="5" t="s">
        <v>9</v>
      </c>
      <c r="G26" s="5" t="s">
        <v>10</v>
      </c>
      <c r="H26" s="20"/>
      <c r="I26" s="26">
        <v>1</v>
      </c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37">
        <f t="shared" si="0"/>
        <v>0</v>
      </c>
      <c r="BG26" s="38">
        <f t="shared" si="1"/>
        <v>0</v>
      </c>
      <c r="BH26" s="39">
        <f t="shared" si="2"/>
        <v>0</v>
      </c>
      <c r="BI26" s="36">
        <f t="shared" si="3"/>
        <v>0</v>
      </c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37">
        <f t="shared" si="4"/>
        <v>0</v>
      </c>
      <c r="DG26" s="38">
        <f t="shared" si="5"/>
        <v>0</v>
      </c>
      <c r="DH26" s="39">
        <f t="shared" si="6"/>
        <v>0</v>
      </c>
      <c r="DI26" s="36">
        <f t="shared" si="7"/>
        <v>0</v>
      </c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37">
        <f t="shared" si="8"/>
        <v>0</v>
      </c>
      <c r="FG26" s="38">
        <f t="shared" si="9"/>
        <v>0</v>
      </c>
      <c r="FH26" s="39">
        <f t="shared" si="10"/>
        <v>0</v>
      </c>
      <c r="FI26" s="36">
        <f t="shared" si="11"/>
        <v>0</v>
      </c>
    </row>
    <row r="27" spans="1:165" ht="15.75" thickBot="1" x14ac:dyDescent="0.3">
      <c r="A27" s="7">
        <v>21</v>
      </c>
      <c r="B27" s="4" t="s">
        <v>41</v>
      </c>
      <c r="C27" s="5" t="s">
        <v>7</v>
      </c>
      <c r="D27" s="5">
        <v>27</v>
      </c>
      <c r="E27" s="5" t="s">
        <v>8</v>
      </c>
      <c r="F27" s="5" t="s">
        <v>9</v>
      </c>
      <c r="G27" s="5" t="s">
        <v>42</v>
      </c>
      <c r="H27" s="20"/>
      <c r="I27" s="26">
        <v>1</v>
      </c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37">
        <f t="shared" si="0"/>
        <v>0</v>
      </c>
      <c r="BG27" s="38">
        <f t="shared" si="1"/>
        <v>0</v>
      </c>
      <c r="BH27" s="39">
        <f t="shared" si="2"/>
        <v>0</v>
      </c>
      <c r="BI27" s="36">
        <f t="shared" si="3"/>
        <v>0</v>
      </c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37">
        <f t="shared" si="4"/>
        <v>0</v>
      </c>
      <c r="DG27" s="38">
        <f t="shared" si="5"/>
        <v>0</v>
      </c>
      <c r="DH27" s="39">
        <f t="shared" si="6"/>
        <v>0</v>
      </c>
      <c r="DI27" s="36">
        <f t="shared" si="7"/>
        <v>0</v>
      </c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37">
        <f t="shared" si="8"/>
        <v>0</v>
      </c>
      <c r="FG27" s="38">
        <f t="shared" si="9"/>
        <v>0</v>
      </c>
      <c r="FH27" s="39">
        <f t="shared" si="10"/>
        <v>0</v>
      </c>
      <c r="FI27" s="36">
        <f t="shared" si="11"/>
        <v>0</v>
      </c>
    </row>
    <row r="28" spans="1:165" ht="15.75" thickBot="1" x14ac:dyDescent="0.3">
      <c r="A28" s="7">
        <v>22</v>
      </c>
      <c r="B28" s="4" t="s">
        <v>43</v>
      </c>
      <c r="C28" s="5" t="s">
        <v>7</v>
      </c>
      <c r="D28" s="5">
        <v>23</v>
      </c>
      <c r="E28" s="5" t="s">
        <v>8</v>
      </c>
      <c r="F28" s="5" t="s">
        <v>9</v>
      </c>
      <c r="G28" s="5" t="s">
        <v>32</v>
      </c>
      <c r="H28" s="20"/>
      <c r="I28" s="26">
        <v>1</v>
      </c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37">
        <f t="shared" si="0"/>
        <v>0</v>
      </c>
      <c r="BG28" s="38">
        <f t="shared" si="1"/>
        <v>0</v>
      </c>
      <c r="BH28" s="39">
        <f t="shared" si="2"/>
        <v>0</v>
      </c>
      <c r="BI28" s="36">
        <f t="shared" si="3"/>
        <v>0</v>
      </c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37">
        <f t="shared" si="4"/>
        <v>0</v>
      </c>
      <c r="DG28" s="38">
        <f t="shared" si="5"/>
        <v>0</v>
      </c>
      <c r="DH28" s="39">
        <f t="shared" si="6"/>
        <v>0</v>
      </c>
      <c r="DI28" s="36">
        <f t="shared" si="7"/>
        <v>0</v>
      </c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37">
        <f t="shared" si="8"/>
        <v>0</v>
      </c>
      <c r="FG28" s="38">
        <f t="shared" si="9"/>
        <v>0</v>
      </c>
      <c r="FH28" s="39">
        <f t="shared" si="10"/>
        <v>0</v>
      </c>
      <c r="FI28" s="36">
        <f t="shared" si="11"/>
        <v>0</v>
      </c>
    </row>
    <row r="29" spans="1:165" ht="15.75" thickBot="1" x14ac:dyDescent="0.3">
      <c r="A29" s="7">
        <v>23</v>
      </c>
      <c r="B29" s="4" t="s">
        <v>44</v>
      </c>
      <c r="C29" s="5" t="s">
        <v>12</v>
      </c>
      <c r="D29" s="5">
        <v>20</v>
      </c>
      <c r="E29" s="5" t="s">
        <v>8</v>
      </c>
      <c r="F29" s="5" t="s">
        <v>13</v>
      </c>
      <c r="G29" s="5" t="s">
        <v>45</v>
      </c>
      <c r="H29" s="20"/>
      <c r="I29" s="26">
        <v>1</v>
      </c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37">
        <f t="shared" si="0"/>
        <v>0</v>
      </c>
      <c r="BG29" s="38">
        <f t="shared" si="1"/>
        <v>0</v>
      </c>
      <c r="BH29" s="39">
        <f t="shared" si="2"/>
        <v>0</v>
      </c>
      <c r="BI29" s="36">
        <f t="shared" si="3"/>
        <v>0</v>
      </c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37">
        <f t="shared" si="4"/>
        <v>0</v>
      </c>
      <c r="DG29" s="38">
        <f t="shared" si="5"/>
        <v>0</v>
      </c>
      <c r="DH29" s="39">
        <f t="shared" si="6"/>
        <v>0</v>
      </c>
      <c r="DI29" s="36">
        <f t="shared" si="7"/>
        <v>0</v>
      </c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37">
        <f t="shared" si="8"/>
        <v>0</v>
      </c>
      <c r="FG29" s="38">
        <f t="shared" si="9"/>
        <v>0</v>
      </c>
      <c r="FH29" s="39">
        <f t="shared" si="10"/>
        <v>0</v>
      </c>
      <c r="FI29" s="36">
        <f t="shared" si="11"/>
        <v>0</v>
      </c>
    </row>
    <row r="30" spans="1:165" ht="15.75" thickBot="1" x14ac:dyDescent="0.3">
      <c r="A30" s="7">
        <v>24</v>
      </c>
      <c r="B30" s="4" t="s">
        <v>46</v>
      </c>
      <c r="C30" s="5" t="s">
        <v>7</v>
      </c>
      <c r="D30" s="5">
        <v>24</v>
      </c>
      <c r="E30" s="5" t="s">
        <v>8</v>
      </c>
      <c r="F30" s="5" t="s">
        <v>9</v>
      </c>
      <c r="G30" s="5" t="s">
        <v>10</v>
      </c>
      <c r="H30" s="20"/>
      <c r="I30" s="26">
        <v>1</v>
      </c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37">
        <f t="shared" si="0"/>
        <v>0</v>
      </c>
      <c r="BG30" s="38">
        <f t="shared" si="1"/>
        <v>0</v>
      </c>
      <c r="BH30" s="39">
        <f t="shared" si="2"/>
        <v>0</v>
      </c>
      <c r="BI30" s="36">
        <f t="shared" si="3"/>
        <v>0</v>
      </c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37">
        <f t="shared" si="4"/>
        <v>0</v>
      </c>
      <c r="DG30" s="38">
        <f t="shared" si="5"/>
        <v>0</v>
      </c>
      <c r="DH30" s="39">
        <f t="shared" si="6"/>
        <v>0</v>
      </c>
      <c r="DI30" s="36">
        <f t="shared" si="7"/>
        <v>0</v>
      </c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37">
        <f t="shared" si="8"/>
        <v>0</v>
      </c>
      <c r="FG30" s="38">
        <f t="shared" si="9"/>
        <v>0</v>
      </c>
      <c r="FH30" s="39">
        <f t="shared" si="10"/>
        <v>0</v>
      </c>
      <c r="FI30" s="36">
        <f t="shared" si="11"/>
        <v>0</v>
      </c>
    </row>
    <row r="31" spans="1:165" ht="15.75" thickBot="1" x14ac:dyDescent="0.3">
      <c r="A31" s="7">
        <v>25</v>
      </c>
      <c r="B31" s="4" t="s">
        <v>47</v>
      </c>
      <c r="C31" s="5" t="s">
        <v>12</v>
      </c>
      <c r="D31" s="5">
        <v>44</v>
      </c>
      <c r="E31" s="5" t="s">
        <v>8</v>
      </c>
      <c r="F31" s="5" t="s">
        <v>13</v>
      </c>
      <c r="G31" s="5" t="s">
        <v>48</v>
      </c>
      <c r="H31" s="20"/>
      <c r="I31" s="26">
        <v>1</v>
      </c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37">
        <f t="shared" si="0"/>
        <v>0</v>
      </c>
      <c r="BG31" s="38">
        <f t="shared" si="1"/>
        <v>0</v>
      </c>
      <c r="BH31" s="39">
        <f t="shared" si="2"/>
        <v>0</v>
      </c>
      <c r="BI31" s="36">
        <f t="shared" si="3"/>
        <v>0</v>
      </c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37">
        <f t="shared" si="4"/>
        <v>0</v>
      </c>
      <c r="DG31" s="38">
        <f t="shared" si="5"/>
        <v>0</v>
      </c>
      <c r="DH31" s="39">
        <f t="shared" si="6"/>
        <v>0</v>
      </c>
      <c r="DI31" s="36">
        <f t="shared" si="7"/>
        <v>0</v>
      </c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37">
        <f t="shared" si="8"/>
        <v>0</v>
      </c>
      <c r="FG31" s="38">
        <f t="shared" si="9"/>
        <v>0</v>
      </c>
      <c r="FH31" s="39">
        <f t="shared" si="10"/>
        <v>0</v>
      </c>
      <c r="FI31" s="36">
        <f t="shared" si="11"/>
        <v>0</v>
      </c>
    </row>
    <row r="32" spans="1:165" ht="15.75" thickBot="1" x14ac:dyDescent="0.3">
      <c r="A32" s="51">
        <v>26</v>
      </c>
      <c r="B32" s="4" t="s">
        <v>49</v>
      </c>
      <c r="C32" s="5" t="s">
        <v>12</v>
      </c>
      <c r="D32" s="5">
        <v>32</v>
      </c>
      <c r="E32" s="5" t="s">
        <v>8</v>
      </c>
      <c r="F32" s="5" t="s">
        <v>13</v>
      </c>
      <c r="G32" s="5" t="s">
        <v>48</v>
      </c>
      <c r="H32" s="6"/>
      <c r="I32" s="53">
        <v>1</v>
      </c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48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5">
        <f t="shared" si="0"/>
        <v>0</v>
      </c>
      <c r="BG32" s="56">
        <f t="shared" si="1"/>
        <v>0</v>
      </c>
      <c r="BH32" s="57">
        <f t="shared" si="2"/>
        <v>0</v>
      </c>
      <c r="BI32" s="58">
        <f t="shared" si="3"/>
        <v>0</v>
      </c>
      <c r="BJ32" s="54"/>
      <c r="BK32" s="54"/>
      <c r="BL32" s="54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4"/>
      <c r="CA32" s="54"/>
      <c r="CB32" s="54"/>
      <c r="CC32" s="54"/>
      <c r="CD32" s="54"/>
      <c r="CE32" s="54"/>
      <c r="CF32" s="54"/>
      <c r="CG32" s="54"/>
      <c r="CH32" s="54"/>
      <c r="CI32" s="54"/>
      <c r="CJ32" s="54"/>
      <c r="CK32" s="54"/>
      <c r="CL32" s="54"/>
      <c r="CM32" s="54"/>
      <c r="CN32" s="54"/>
      <c r="CO32" s="54"/>
      <c r="CP32" s="54"/>
      <c r="CQ32" s="54"/>
      <c r="CR32" s="54"/>
      <c r="CS32" s="54"/>
      <c r="CT32" s="54"/>
      <c r="CU32" s="54"/>
      <c r="CV32" s="54"/>
      <c r="CW32" s="54"/>
      <c r="CX32" s="54"/>
      <c r="CY32" s="54"/>
      <c r="CZ32" s="54"/>
      <c r="DA32" s="54"/>
      <c r="DB32" s="54"/>
      <c r="DC32" s="54"/>
      <c r="DD32" s="54"/>
      <c r="DE32" s="54"/>
      <c r="DF32" s="37">
        <f t="shared" si="4"/>
        <v>0</v>
      </c>
      <c r="DG32" s="38">
        <f t="shared" si="5"/>
        <v>0</v>
      </c>
      <c r="DH32" s="39">
        <f t="shared" si="6"/>
        <v>0</v>
      </c>
      <c r="DI32" s="36">
        <f t="shared" si="7"/>
        <v>0</v>
      </c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37">
        <f t="shared" si="8"/>
        <v>0</v>
      </c>
      <c r="FG32" s="38">
        <f t="shared" si="9"/>
        <v>0</v>
      </c>
      <c r="FH32" s="39">
        <f t="shared" si="10"/>
        <v>0</v>
      </c>
      <c r="FI32" s="36">
        <f t="shared" si="11"/>
        <v>0</v>
      </c>
    </row>
    <row r="33" spans="1:165" ht="15.75" thickBot="1" x14ac:dyDescent="0.3">
      <c r="A33" s="25"/>
      <c r="B33" s="103" t="s">
        <v>252</v>
      </c>
      <c r="C33" s="105"/>
      <c r="D33" s="105"/>
      <c r="E33" s="105"/>
      <c r="F33" s="105"/>
      <c r="G33" s="105"/>
      <c r="H33" s="105"/>
      <c r="I33" s="59">
        <f>SUM(I7:I32)</f>
        <v>26</v>
      </c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>
        <f>SUM(BF7:BF32)</f>
        <v>0</v>
      </c>
      <c r="BG33" s="60">
        <f t="shared" ref="BG33:BI33" si="12">SUM(BG7:BG32)</f>
        <v>0</v>
      </c>
      <c r="BH33" s="60">
        <f t="shared" si="12"/>
        <v>0</v>
      </c>
      <c r="BI33" s="60">
        <f t="shared" si="12"/>
        <v>0</v>
      </c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  <c r="CU33" s="60"/>
      <c r="CV33" s="60"/>
      <c r="CW33" s="60"/>
      <c r="CX33" s="60"/>
      <c r="CY33" s="60"/>
      <c r="CZ33" s="60"/>
      <c r="DA33" s="60"/>
      <c r="DB33" s="60"/>
      <c r="DC33" s="60"/>
      <c r="DD33" s="60"/>
      <c r="DE33" s="60"/>
      <c r="DF33" s="60">
        <f>SUM(DF7:DF32)</f>
        <v>0</v>
      </c>
      <c r="DG33" s="60">
        <f t="shared" ref="DG33:DI33" si="13">SUM(DG7:DG32)</f>
        <v>0</v>
      </c>
      <c r="DH33" s="60">
        <f t="shared" si="13"/>
        <v>0</v>
      </c>
      <c r="DI33" s="60">
        <f t="shared" si="13"/>
        <v>0</v>
      </c>
      <c r="DJ33" s="61"/>
      <c r="DK33" s="61"/>
      <c r="DL33" s="61"/>
      <c r="DM33" s="61"/>
      <c r="DN33" s="61"/>
      <c r="DO33" s="61"/>
      <c r="DP33" s="61"/>
      <c r="DQ33" s="61"/>
      <c r="DR33" s="61"/>
      <c r="DS33" s="61"/>
      <c r="DT33" s="61"/>
      <c r="DU33" s="61"/>
      <c r="DV33" s="61"/>
      <c r="DW33" s="61"/>
      <c r="DX33" s="61"/>
      <c r="DY33" s="61"/>
      <c r="DZ33" s="61"/>
      <c r="EA33" s="61"/>
      <c r="EB33" s="61"/>
      <c r="EC33" s="61"/>
      <c r="ED33" s="61"/>
      <c r="EE33" s="61"/>
      <c r="EF33" s="61"/>
      <c r="EG33" s="61"/>
      <c r="EH33" s="61"/>
      <c r="EI33" s="61"/>
      <c r="EJ33" s="61"/>
      <c r="EK33" s="61"/>
      <c r="EL33" s="61"/>
      <c r="EM33" s="61"/>
      <c r="EN33" s="61"/>
      <c r="EO33" s="61"/>
      <c r="EP33" s="61"/>
      <c r="EQ33" s="61"/>
      <c r="ER33" s="61"/>
      <c r="ES33" s="61"/>
      <c r="ET33" s="61"/>
      <c r="EU33" s="61"/>
      <c r="EV33" s="61"/>
      <c r="EW33" s="61"/>
      <c r="EX33" s="61"/>
      <c r="EY33" s="61"/>
      <c r="EZ33" s="61"/>
      <c r="FA33" s="61"/>
      <c r="FB33" s="61"/>
      <c r="FC33" s="61"/>
      <c r="FD33" s="61"/>
      <c r="FE33" s="61"/>
      <c r="FF33" s="61">
        <f>SUM(FF7:FF32)</f>
        <v>0</v>
      </c>
      <c r="FG33" s="61">
        <f t="shared" ref="FG33:FI33" si="14">SUM(FG7:FG32)</f>
        <v>0</v>
      </c>
      <c r="FH33" s="61">
        <f t="shared" si="14"/>
        <v>0</v>
      </c>
      <c r="FI33" s="61">
        <f t="shared" si="14"/>
        <v>0</v>
      </c>
    </row>
    <row r="34" spans="1:165" ht="15.75" thickBot="1" x14ac:dyDescent="0.3">
      <c r="A34" s="52"/>
      <c r="B34" s="145" t="s">
        <v>253</v>
      </c>
      <c r="C34" s="146"/>
      <c r="D34" s="146"/>
      <c r="E34" s="146"/>
      <c r="F34" s="146"/>
      <c r="G34" s="146"/>
      <c r="H34" s="146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4">
        <f>BF33/I33*100</f>
        <v>0</v>
      </c>
      <c r="BG34" s="64">
        <f>BG33/I33*100</f>
        <v>0</v>
      </c>
      <c r="BH34" s="64">
        <f>BH33/I33*100</f>
        <v>0</v>
      </c>
      <c r="BI34" s="64">
        <f>BI33/I33*100</f>
        <v>0</v>
      </c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2"/>
      <c r="CV34" s="62"/>
      <c r="CW34" s="62"/>
      <c r="CX34" s="62"/>
      <c r="CY34" s="62"/>
      <c r="CZ34" s="62"/>
      <c r="DA34" s="62"/>
      <c r="DB34" s="62"/>
      <c r="DC34" s="62"/>
      <c r="DD34" s="62"/>
      <c r="DE34" s="62"/>
      <c r="DF34" s="64">
        <f>DF33/I33*100</f>
        <v>0</v>
      </c>
      <c r="DG34" s="64">
        <f>DG33/I33*100</f>
        <v>0</v>
      </c>
      <c r="DH34" s="64">
        <f>DH33/I33*100</f>
        <v>0</v>
      </c>
      <c r="DI34" s="64">
        <f>DI33/I33*100</f>
        <v>0</v>
      </c>
      <c r="DJ34" s="63"/>
      <c r="DK34" s="63"/>
      <c r="DL34" s="63"/>
      <c r="DM34" s="63"/>
      <c r="DN34" s="63"/>
      <c r="DO34" s="63"/>
      <c r="DP34" s="63"/>
      <c r="DQ34" s="63"/>
      <c r="DR34" s="63"/>
      <c r="DS34" s="63"/>
      <c r="DT34" s="63"/>
      <c r="DU34" s="63"/>
      <c r="DV34" s="63"/>
      <c r="DW34" s="63"/>
      <c r="DX34" s="63"/>
      <c r="DY34" s="63"/>
      <c r="DZ34" s="63"/>
      <c r="EA34" s="63"/>
      <c r="EB34" s="63"/>
      <c r="EC34" s="63"/>
      <c r="ED34" s="63"/>
      <c r="EE34" s="63"/>
      <c r="EF34" s="63"/>
      <c r="EG34" s="63"/>
      <c r="EH34" s="63"/>
      <c r="EI34" s="63"/>
      <c r="EJ34" s="63"/>
      <c r="EK34" s="63"/>
      <c r="EL34" s="63"/>
      <c r="EM34" s="63"/>
      <c r="EN34" s="63"/>
      <c r="EO34" s="63"/>
      <c r="EP34" s="63"/>
      <c r="EQ34" s="63"/>
      <c r="ER34" s="63"/>
      <c r="ES34" s="63"/>
      <c r="ET34" s="63"/>
      <c r="EU34" s="63"/>
      <c r="EV34" s="63"/>
      <c r="EW34" s="63"/>
      <c r="EX34" s="63"/>
      <c r="EY34" s="63"/>
      <c r="EZ34" s="63"/>
      <c r="FA34" s="63"/>
      <c r="FB34" s="63"/>
      <c r="FC34" s="63"/>
      <c r="FD34" s="63"/>
      <c r="FE34" s="63"/>
      <c r="FF34" s="65">
        <f>FF33/I33*100</f>
        <v>0</v>
      </c>
      <c r="FG34" s="65">
        <f>FG33/I33*100</f>
        <v>0</v>
      </c>
      <c r="FH34" s="65">
        <f>FH33/I33*100</f>
        <v>0</v>
      </c>
      <c r="FI34" s="65">
        <f>FI33/I33*100</f>
        <v>0</v>
      </c>
    </row>
    <row r="35" spans="1:165" ht="15.75" thickBot="1" x14ac:dyDescent="0.3">
      <c r="E35" s="42" t="s">
        <v>289</v>
      </c>
      <c r="AZ35" s="121" t="s">
        <v>296</v>
      </c>
      <c r="BA35" s="121"/>
      <c r="BB35" s="121"/>
      <c r="BC35" s="121"/>
      <c r="BD35" s="121"/>
      <c r="BE35" s="121"/>
      <c r="BF35" s="121"/>
      <c r="BG35" s="121"/>
      <c r="BH35" s="121"/>
      <c r="BI35" s="121"/>
    </row>
    <row r="36" spans="1:165" ht="15.75" thickBot="1" x14ac:dyDescent="0.3">
      <c r="A36" s="149" t="s">
        <v>0</v>
      </c>
      <c r="B36" s="147" t="s">
        <v>244</v>
      </c>
      <c r="C36" s="161" t="s">
        <v>2</v>
      </c>
      <c r="D36" s="162"/>
      <c r="E36" s="161" t="s">
        <v>3</v>
      </c>
      <c r="F36" s="162"/>
      <c r="G36" s="161" t="s">
        <v>245</v>
      </c>
      <c r="H36" s="162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5"/>
      <c r="AZ36" s="131" t="s">
        <v>2</v>
      </c>
      <c r="BA36" s="131"/>
      <c r="BB36" s="105" t="s">
        <v>3</v>
      </c>
      <c r="BC36" s="106"/>
      <c r="BD36" s="107" t="s">
        <v>290</v>
      </c>
      <c r="BE36" s="106"/>
      <c r="BF36" s="108" t="s">
        <v>295</v>
      </c>
      <c r="BG36" s="109"/>
      <c r="BH36" s="109"/>
      <c r="BI36" s="110"/>
      <c r="BJ36" s="94"/>
      <c r="BK36" s="94"/>
      <c r="BL36" s="94"/>
      <c r="BM36" s="94"/>
      <c r="BN36" s="94"/>
      <c r="BO36" s="94"/>
      <c r="BP36" s="94"/>
      <c r="BQ36" s="94"/>
      <c r="BR36" s="94"/>
      <c r="BS36" s="94"/>
      <c r="BT36" s="94"/>
      <c r="BU36" s="94"/>
      <c r="BV36" s="94"/>
      <c r="BW36" s="94"/>
      <c r="BX36" s="94"/>
      <c r="BY36" s="94"/>
      <c r="BZ36" s="94"/>
      <c r="CA36" s="94"/>
      <c r="CB36" s="94"/>
      <c r="CC36" s="94"/>
      <c r="CD36" s="94"/>
      <c r="CE36" s="94"/>
      <c r="CF36" s="94"/>
      <c r="CG36" s="94"/>
      <c r="CH36" s="94"/>
      <c r="CI36" s="94"/>
      <c r="CJ36" s="94"/>
      <c r="CK36" s="94"/>
      <c r="CL36" s="94"/>
      <c r="CM36" s="94"/>
      <c r="CN36" s="94"/>
      <c r="CO36" s="94"/>
      <c r="CP36" s="94"/>
      <c r="CQ36" s="94"/>
      <c r="CR36" s="94"/>
      <c r="CS36" s="94"/>
      <c r="CT36" s="94"/>
      <c r="CU36" s="94"/>
      <c r="CV36" s="94"/>
      <c r="CW36" s="94"/>
      <c r="CX36" s="94"/>
      <c r="CY36" s="94"/>
      <c r="CZ36" s="103" t="s">
        <v>2</v>
      </c>
      <c r="DA36" s="106"/>
      <c r="DB36" s="107" t="s">
        <v>3</v>
      </c>
      <c r="DC36" s="106"/>
      <c r="DD36" s="107" t="s">
        <v>290</v>
      </c>
      <c r="DE36" s="105"/>
      <c r="DF36" s="119" t="s">
        <v>295</v>
      </c>
      <c r="DG36" s="109"/>
      <c r="DH36" s="109"/>
      <c r="DI36" s="110"/>
      <c r="DJ36" s="94"/>
      <c r="DK36" s="94"/>
      <c r="DL36" s="94"/>
      <c r="DM36" s="94"/>
      <c r="DN36" s="94"/>
      <c r="DO36" s="94"/>
      <c r="DP36" s="94"/>
      <c r="DQ36" s="94"/>
      <c r="DR36" s="94"/>
      <c r="DS36" s="94"/>
      <c r="DT36" s="94"/>
      <c r="DU36" s="94"/>
      <c r="DV36" s="94"/>
      <c r="DW36" s="94"/>
      <c r="DX36" s="94"/>
      <c r="DY36" s="94"/>
      <c r="DZ36" s="94"/>
      <c r="EA36" s="94"/>
      <c r="EB36" s="94"/>
      <c r="EC36" s="94"/>
      <c r="ED36" s="94"/>
      <c r="EE36" s="94"/>
      <c r="EF36" s="94"/>
      <c r="EG36" s="94"/>
      <c r="EH36" s="94"/>
      <c r="EI36" s="94"/>
      <c r="EJ36" s="94"/>
      <c r="EK36" s="94"/>
      <c r="EL36" s="94"/>
      <c r="EM36" s="94"/>
      <c r="EN36" s="94"/>
      <c r="EO36" s="94"/>
      <c r="EP36" s="94"/>
      <c r="EQ36" s="94"/>
      <c r="ER36" s="94"/>
      <c r="ES36" s="94"/>
      <c r="ET36" s="94"/>
      <c r="EU36" s="94"/>
      <c r="EV36" s="94"/>
      <c r="EW36" s="94"/>
      <c r="EX36" s="94"/>
      <c r="EY36" s="94"/>
      <c r="EZ36" s="103" t="s">
        <v>2</v>
      </c>
      <c r="FA36" s="104"/>
      <c r="FB36" s="105" t="s">
        <v>3</v>
      </c>
      <c r="FC36" s="106"/>
      <c r="FD36" s="107" t="s">
        <v>290</v>
      </c>
      <c r="FE36" s="106"/>
      <c r="FF36" s="108" t="s">
        <v>295</v>
      </c>
      <c r="FG36" s="109"/>
      <c r="FH36" s="109"/>
      <c r="FI36" s="110"/>
    </row>
    <row r="37" spans="1:165" ht="15.75" thickBot="1" x14ac:dyDescent="0.3">
      <c r="A37" s="150"/>
      <c r="B37" s="148"/>
      <c r="C37" s="40" t="s">
        <v>7</v>
      </c>
      <c r="D37" s="40" t="s">
        <v>12</v>
      </c>
      <c r="E37" s="40" t="s">
        <v>248</v>
      </c>
      <c r="F37" s="40" t="s">
        <v>249</v>
      </c>
      <c r="G37" s="40" t="s">
        <v>250</v>
      </c>
      <c r="H37" s="40" t="s">
        <v>251</v>
      </c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5"/>
      <c r="AZ37" s="66" t="s">
        <v>7</v>
      </c>
      <c r="BA37" s="66" t="s">
        <v>12</v>
      </c>
      <c r="BB37" s="90" t="s">
        <v>291</v>
      </c>
      <c r="BC37" s="83" t="s">
        <v>292</v>
      </c>
      <c r="BD37" s="84" t="s">
        <v>293</v>
      </c>
      <c r="BE37" s="85" t="s">
        <v>294</v>
      </c>
      <c r="BF37" s="111"/>
      <c r="BG37" s="112"/>
      <c r="BH37" s="112"/>
      <c r="BI37" s="113"/>
      <c r="BJ37" s="94"/>
      <c r="BK37" s="94"/>
      <c r="BL37" s="94"/>
      <c r="BM37" s="94"/>
      <c r="BN37" s="94"/>
      <c r="BO37" s="94"/>
      <c r="BP37" s="94"/>
      <c r="BQ37" s="94"/>
      <c r="BR37" s="94"/>
      <c r="BS37" s="94"/>
      <c r="BT37" s="94"/>
      <c r="BU37" s="94"/>
      <c r="BV37" s="94"/>
      <c r="BW37" s="94"/>
      <c r="BX37" s="94"/>
      <c r="BY37" s="94"/>
      <c r="BZ37" s="94"/>
      <c r="CA37" s="94"/>
      <c r="CB37" s="94"/>
      <c r="CC37" s="94"/>
      <c r="CD37" s="94"/>
      <c r="CE37" s="94"/>
      <c r="CF37" s="94"/>
      <c r="CG37" s="94"/>
      <c r="CH37" s="94"/>
      <c r="CI37" s="94"/>
      <c r="CJ37" s="94"/>
      <c r="CK37" s="94"/>
      <c r="CL37" s="94"/>
      <c r="CM37" s="94"/>
      <c r="CN37" s="94"/>
      <c r="CO37" s="94"/>
      <c r="CP37" s="94"/>
      <c r="CQ37" s="94"/>
      <c r="CR37" s="94"/>
      <c r="CS37" s="94"/>
      <c r="CT37" s="94"/>
      <c r="CU37" s="94"/>
      <c r="CV37" s="94"/>
      <c r="CW37" s="94"/>
      <c r="CX37" s="94"/>
      <c r="CY37" s="94"/>
      <c r="CZ37" s="96" t="s">
        <v>7</v>
      </c>
      <c r="DA37" s="83" t="s">
        <v>12</v>
      </c>
      <c r="DB37" s="82" t="s">
        <v>291</v>
      </c>
      <c r="DC37" s="83" t="s">
        <v>292</v>
      </c>
      <c r="DD37" s="84" t="s">
        <v>293</v>
      </c>
      <c r="DE37" s="96" t="s">
        <v>294</v>
      </c>
      <c r="DF37" s="120"/>
      <c r="DG37" s="112"/>
      <c r="DH37" s="112"/>
      <c r="DI37" s="113"/>
      <c r="DJ37" s="94"/>
      <c r="DK37" s="94"/>
      <c r="DL37" s="94"/>
      <c r="DM37" s="94"/>
      <c r="DN37" s="94"/>
      <c r="DO37" s="94"/>
      <c r="DP37" s="94"/>
      <c r="DQ37" s="94"/>
      <c r="DR37" s="94"/>
      <c r="DS37" s="94"/>
      <c r="DT37" s="94"/>
      <c r="DU37" s="94"/>
      <c r="DV37" s="94"/>
      <c r="DW37" s="94"/>
      <c r="DX37" s="94"/>
      <c r="DY37" s="94"/>
      <c r="DZ37" s="94"/>
      <c r="EA37" s="94"/>
      <c r="EB37" s="94"/>
      <c r="EC37" s="94"/>
      <c r="ED37" s="94"/>
      <c r="EE37" s="94"/>
      <c r="EF37" s="94"/>
      <c r="EG37" s="94"/>
      <c r="EH37" s="94"/>
      <c r="EI37" s="94"/>
      <c r="EJ37" s="94"/>
      <c r="EK37" s="94"/>
      <c r="EL37" s="94"/>
      <c r="EM37" s="94"/>
      <c r="EN37" s="94"/>
      <c r="EO37" s="94"/>
      <c r="EP37" s="94"/>
      <c r="EQ37" s="94"/>
      <c r="ER37" s="94"/>
      <c r="ES37" s="94"/>
      <c r="ET37" s="94"/>
      <c r="EU37" s="94"/>
      <c r="EV37" s="94"/>
      <c r="EW37" s="94"/>
      <c r="EX37" s="94"/>
      <c r="EY37" s="94"/>
      <c r="EZ37" s="96" t="s">
        <v>7</v>
      </c>
      <c r="FA37" s="84" t="s">
        <v>12</v>
      </c>
      <c r="FB37" s="90" t="s">
        <v>291</v>
      </c>
      <c r="FC37" s="83" t="s">
        <v>292</v>
      </c>
      <c r="FD37" s="84" t="s">
        <v>293</v>
      </c>
      <c r="FE37" s="85" t="s">
        <v>294</v>
      </c>
      <c r="FF37" s="111"/>
      <c r="FG37" s="112"/>
      <c r="FH37" s="112"/>
      <c r="FI37" s="113"/>
    </row>
    <row r="38" spans="1:165" x14ac:dyDescent="0.25">
      <c r="A38" s="28">
        <v>1</v>
      </c>
      <c r="B38" s="28" t="s">
        <v>246</v>
      </c>
      <c r="C38" s="44">
        <f>I7+I10+I11+I14+I15+I16+I17+I18+I20+I21+I23+I24+I26+I27+I28+I30</f>
        <v>16</v>
      </c>
      <c r="D38" s="44"/>
      <c r="E38" s="44">
        <f>I7+I15+I28+I30</f>
        <v>4</v>
      </c>
      <c r="F38" s="44">
        <f>I10+I11+I14+I16+I17+I18+I20+I21+I23+I24+I26+I27</f>
        <v>12</v>
      </c>
      <c r="G38" s="28">
        <f>I14+I17+I20+I21+I23+I24+I27+I28</f>
        <v>8</v>
      </c>
      <c r="H38" s="28">
        <f>I7+I10+I11+I15+I16+I18+I26+I30</f>
        <v>8</v>
      </c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25"/>
      <c r="BA38" s="25"/>
      <c r="BB38" s="91"/>
      <c r="BC38" s="79"/>
      <c r="BD38" s="80"/>
      <c r="BE38" s="81"/>
      <c r="BF38" s="70">
        <f>BF7+BF10+BF11+BF14+BF15+BF16+BF17+BF18+BF20+BF21+BF23+BF24+BF26+BF27+BF28+BF30</f>
        <v>0</v>
      </c>
      <c r="BG38" s="38">
        <f t="shared" ref="BG38:BI38" si="15">BG7+BG10+BG11+BG14+BG15+BG16+BG17+BG18+BG20+BG21+BG23+BG24+BG26+BG27+BG28+BG30</f>
        <v>0</v>
      </c>
      <c r="BH38" s="41">
        <f t="shared" si="15"/>
        <v>0</v>
      </c>
      <c r="BI38" s="36">
        <f t="shared" si="15"/>
        <v>0</v>
      </c>
      <c r="BJ38" s="94"/>
      <c r="BK38" s="94"/>
      <c r="BL38" s="94"/>
      <c r="BM38" s="94"/>
      <c r="BN38" s="94"/>
      <c r="BO38" s="94"/>
      <c r="BP38" s="94"/>
      <c r="BQ38" s="94"/>
      <c r="BR38" s="94"/>
      <c r="BS38" s="94"/>
      <c r="BT38" s="94"/>
      <c r="BU38" s="94"/>
      <c r="BV38" s="94"/>
      <c r="BW38" s="94"/>
      <c r="BX38" s="94"/>
      <c r="BY38" s="94"/>
      <c r="BZ38" s="94"/>
      <c r="CA38" s="94"/>
      <c r="CB38" s="94"/>
      <c r="CC38" s="94"/>
      <c r="CD38" s="94"/>
      <c r="CE38" s="94"/>
      <c r="CF38" s="94"/>
      <c r="CG38" s="94"/>
      <c r="CH38" s="94"/>
      <c r="CI38" s="94"/>
      <c r="CJ38" s="94"/>
      <c r="CK38" s="94"/>
      <c r="CL38" s="94"/>
      <c r="CM38" s="94"/>
      <c r="CN38" s="94"/>
      <c r="CO38" s="94"/>
      <c r="CP38" s="94"/>
      <c r="CQ38" s="94"/>
      <c r="CR38" s="94"/>
      <c r="CS38" s="94"/>
      <c r="CT38" s="94"/>
      <c r="CU38" s="94"/>
      <c r="CV38" s="94"/>
      <c r="CW38" s="94"/>
      <c r="CX38" s="94"/>
      <c r="CY38" s="94"/>
      <c r="CZ38" s="97"/>
      <c r="DA38" s="79"/>
      <c r="DB38" s="78"/>
      <c r="DC38" s="79"/>
      <c r="DD38" s="80"/>
      <c r="DE38" s="97"/>
      <c r="DF38" s="37">
        <f>DF7+DF10+DF11+DF14+DF15+DF16+DF17+DF18+DF20+DF21+DF23+DF24+DF26+DF27+DF28+DF30</f>
        <v>0</v>
      </c>
      <c r="DG38" s="38">
        <f t="shared" ref="DG38:DI38" si="16">DG7+DG10+DG11+DG14+DG15+DG16+DG17+DG18+DG20+DG21+DG23+DG24+DG26+DG27+DG28+DG30</f>
        <v>0</v>
      </c>
      <c r="DH38" s="41">
        <f t="shared" si="16"/>
        <v>0</v>
      </c>
      <c r="DI38" s="36">
        <f t="shared" si="16"/>
        <v>0</v>
      </c>
      <c r="DJ38" s="94"/>
      <c r="DK38" s="94"/>
      <c r="DL38" s="94"/>
      <c r="DM38" s="94"/>
      <c r="DN38" s="94"/>
      <c r="DO38" s="94"/>
      <c r="DP38" s="94"/>
      <c r="DQ38" s="94"/>
      <c r="DR38" s="94"/>
      <c r="DS38" s="94"/>
      <c r="DT38" s="94"/>
      <c r="DU38" s="94"/>
      <c r="DV38" s="94"/>
      <c r="DW38" s="94"/>
      <c r="DX38" s="94"/>
      <c r="DY38" s="94"/>
      <c r="DZ38" s="94"/>
      <c r="EA38" s="94"/>
      <c r="EB38" s="94"/>
      <c r="EC38" s="94"/>
      <c r="ED38" s="94"/>
      <c r="EE38" s="94"/>
      <c r="EF38" s="94"/>
      <c r="EG38" s="94"/>
      <c r="EH38" s="94"/>
      <c r="EI38" s="94"/>
      <c r="EJ38" s="94"/>
      <c r="EK38" s="94"/>
      <c r="EL38" s="94"/>
      <c r="EM38" s="94"/>
      <c r="EN38" s="94"/>
      <c r="EO38" s="94"/>
      <c r="EP38" s="94"/>
      <c r="EQ38" s="94"/>
      <c r="ER38" s="94"/>
      <c r="ES38" s="94"/>
      <c r="ET38" s="94"/>
      <c r="EU38" s="94"/>
      <c r="EV38" s="94"/>
      <c r="EW38" s="94"/>
      <c r="EX38" s="94"/>
      <c r="EY38" s="94"/>
      <c r="EZ38" s="97"/>
      <c r="FA38" s="80"/>
      <c r="FB38" s="91"/>
      <c r="FC38" s="79"/>
      <c r="FD38" s="80"/>
      <c r="FE38" s="81"/>
      <c r="FF38" s="70">
        <f>FF7+FF10+FF11+FF14+FF15+FF16+FF17+FF18+FF20+FF21+FF23+FF24+FF26+FF27+FF28+FF30</f>
        <v>0</v>
      </c>
      <c r="FG38" s="38">
        <f t="shared" ref="FG38:FI38" si="17">FG7+FG10+FG11+FG14+FG15+FG16+FG17+FG18+FG20+FG21+FG23+FG24+FG26+FG27+FG28+FG30</f>
        <v>0</v>
      </c>
      <c r="FH38" s="41">
        <f t="shared" si="17"/>
        <v>0</v>
      </c>
      <c r="FI38" s="36">
        <f t="shared" si="17"/>
        <v>0</v>
      </c>
    </row>
    <row r="39" spans="1:165" x14ac:dyDescent="0.25">
      <c r="A39" s="28">
        <v>2</v>
      </c>
      <c r="B39" s="28" t="s">
        <v>247</v>
      </c>
      <c r="C39" s="44">
        <f>I22+I25</f>
        <v>2</v>
      </c>
      <c r="D39" s="44">
        <f>I8+I9+I12+I13+I19+I29+I31+I32</f>
        <v>8</v>
      </c>
      <c r="E39" s="44">
        <f>I8+I19+I25+I29</f>
        <v>4</v>
      </c>
      <c r="F39" s="44">
        <f>I9+I12+I13+I22+I31+I32</f>
        <v>6</v>
      </c>
      <c r="G39" s="28">
        <f>I19</f>
        <v>1</v>
      </c>
      <c r="H39" s="28">
        <f>I8+I9+I12+I13+I22+I25+I29+I31+I32</f>
        <v>9</v>
      </c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25"/>
      <c r="BA39" s="25"/>
      <c r="BB39" s="92"/>
      <c r="BC39" s="73"/>
      <c r="BD39" s="67"/>
      <c r="BE39" s="68"/>
      <c r="BF39" s="70">
        <f>BF8+BF9+BF12+BF13+BF19+BF22+BF25+BF29+BF31+BF32</f>
        <v>0</v>
      </c>
      <c r="BG39" s="38">
        <f t="shared" ref="BG39:BI39" si="18">BG8+BG9+BG12+BG13+BG19+BG22+BG25+BG29+BG31+BG32</f>
        <v>0</v>
      </c>
      <c r="BH39" s="41">
        <f t="shared" si="18"/>
        <v>0</v>
      </c>
      <c r="BI39" s="36">
        <f t="shared" si="18"/>
        <v>0</v>
      </c>
      <c r="BJ39" s="94"/>
      <c r="BK39" s="94"/>
      <c r="BL39" s="94"/>
      <c r="BM39" s="94"/>
      <c r="BN39" s="94"/>
      <c r="BO39" s="94"/>
      <c r="BP39" s="94"/>
      <c r="BQ39" s="94"/>
      <c r="BR39" s="94"/>
      <c r="BS39" s="94"/>
      <c r="BT39" s="94"/>
      <c r="BU39" s="94"/>
      <c r="BV39" s="94"/>
      <c r="BW39" s="94"/>
      <c r="BX39" s="94"/>
      <c r="BY39" s="94"/>
      <c r="BZ39" s="94"/>
      <c r="CA39" s="94"/>
      <c r="CB39" s="94"/>
      <c r="CC39" s="94"/>
      <c r="CD39" s="94"/>
      <c r="CE39" s="94"/>
      <c r="CF39" s="94"/>
      <c r="CG39" s="94"/>
      <c r="CH39" s="94"/>
      <c r="CI39" s="94"/>
      <c r="CJ39" s="94"/>
      <c r="CK39" s="94"/>
      <c r="CL39" s="94"/>
      <c r="CM39" s="94"/>
      <c r="CN39" s="94"/>
      <c r="CO39" s="94"/>
      <c r="CP39" s="94"/>
      <c r="CQ39" s="94"/>
      <c r="CR39" s="94"/>
      <c r="CS39" s="94"/>
      <c r="CT39" s="94"/>
      <c r="CU39" s="94"/>
      <c r="CV39" s="94"/>
      <c r="CW39" s="94"/>
      <c r="CX39" s="94"/>
      <c r="CY39" s="94"/>
      <c r="CZ39" s="52"/>
      <c r="DA39" s="73"/>
      <c r="DB39" s="71"/>
      <c r="DC39" s="73"/>
      <c r="DD39" s="67"/>
      <c r="DE39" s="52"/>
      <c r="DF39" s="37">
        <f>DF8+DF9+DF12+DF13+DF19+DF22+DF25+DF29+DF31+DF32</f>
        <v>0</v>
      </c>
      <c r="DG39" s="38">
        <f t="shared" ref="DG39:DI39" si="19">DG8+DG9+DG12+DG13+DG19+DG22+DG25+DG29+DG31+DG32</f>
        <v>0</v>
      </c>
      <c r="DH39" s="41">
        <f t="shared" si="19"/>
        <v>0</v>
      </c>
      <c r="DI39" s="36">
        <f t="shared" si="19"/>
        <v>0</v>
      </c>
      <c r="DJ39" s="94"/>
      <c r="DK39" s="94"/>
      <c r="DL39" s="94"/>
      <c r="DM39" s="94"/>
      <c r="DN39" s="94"/>
      <c r="DO39" s="94"/>
      <c r="DP39" s="94"/>
      <c r="DQ39" s="94"/>
      <c r="DR39" s="94"/>
      <c r="DS39" s="94"/>
      <c r="DT39" s="94"/>
      <c r="DU39" s="94"/>
      <c r="DV39" s="94"/>
      <c r="DW39" s="94"/>
      <c r="DX39" s="94"/>
      <c r="DY39" s="94"/>
      <c r="DZ39" s="94"/>
      <c r="EA39" s="94"/>
      <c r="EB39" s="94"/>
      <c r="EC39" s="94"/>
      <c r="ED39" s="94"/>
      <c r="EE39" s="94"/>
      <c r="EF39" s="94"/>
      <c r="EG39" s="94"/>
      <c r="EH39" s="94"/>
      <c r="EI39" s="94"/>
      <c r="EJ39" s="94"/>
      <c r="EK39" s="94"/>
      <c r="EL39" s="94"/>
      <c r="EM39" s="94"/>
      <c r="EN39" s="94"/>
      <c r="EO39" s="94"/>
      <c r="EP39" s="94"/>
      <c r="EQ39" s="94"/>
      <c r="ER39" s="94"/>
      <c r="ES39" s="94"/>
      <c r="ET39" s="94"/>
      <c r="EU39" s="94"/>
      <c r="EV39" s="94"/>
      <c r="EW39" s="94"/>
      <c r="EX39" s="94"/>
      <c r="EY39" s="94"/>
      <c r="EZ39" s="52"/>
      <c r="FA39" s="67"/>
      <c r="FB39" s="92"/>
      <c r="FC39" s="73"/>
      <c r="FD39" s="67"/>
      <c r="FE39" s="68"/>
      <c r="FF39" s="70">
        <f>FF8+FF9+FF12+FF13+FF19+FF22+FF25+FF29+FF31+FF32</f>
        <v>0</v>
      </c>
      <c r="FG39" s="38">
        <f t="shared" ref="FG39:FI39" si="20">FG8+FG9+FG12+FG13+FG19+FG22+FG25+FG29+FG31+FG32</f>
        <v>0</v>
      </c>
      <c r="FH39" s="41">
        <f t="shared" si="20"/>
        <v>0</v>
      </c>
      <c r="FI39" s="36">
        <f t="shared" si="20"/>
        <v>0</v>
      </c>
    </row>
    <row r="40" spans="1:165" ht="15.75" thickBot="1" x14ac:dyDescent="0.3">
      <c r="A40" s="28">
        <v>3</v>
      </c>
      <c r="B40" s="28" t="s">
        <v>267</v>
      </c>
      <c r="C40" s="44">
        <f>+C38+C39</f>
        <v>18</v>
      </c>
      <c r="D40" s="44">
        <f>+D38+D39</f>
        <v>8</v>
      </c>
      <c r="E40" s="45">
        <f>SUM(E38:E39)</f>
        <v>8</v>
      </c>
      <c r="F40" s="46">
        <f>SUM(F38:F39)</f>
        <v>18</v>
      </c>
      <c r="G40" s="28">
        <f>SUM(G38:G39)</f>
        <v>9</v>
      </c>
      <c r="H40" s="28">
        <f>SUM(H38:H39)</f>
        <v>17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25">
        <f>AZ38+AZ39</f>
        <v>0</v>
      </c>
      <c r="BA40" s="25">
        <f t="shared" ref="BA40:BE40" si="21">BA38+BA39</f>
        <v>0</v>
      </c>
      <c r="BB40" s="93">
        <f t="shared" si="21"/>
        <v>0</v>
      </c>
      <c r="BC40" s="72">
        <f t="shared" si="21"/>
        <v>0</v>
      </c>
      <c r="BD40" s="72">
        <f t="shared" si="21"/>
        <v>0</v>
      </c>
      <c r="BE40" s="72">
        <f t="shared" si="21"/>
        <v>0</v>
      </c>
      <c r="BF40" s="70">
        <f t="shared" ref="BF40" si="22">SUM(AZ36:BI39)</f>
        <v>0</v>
      </c>
      <c r="BG40" s="38">
        <f t="shared" ref="BG40" si="23">SUM(BA36:BJ39)</f>
        <v>0</v>
      </c>
      <c r="BH40" s="41">
        <f t="shared" ref="BH40" si="24">SUM(BB36:BK39)</f>
        <v>0</v>
      </c>
      <c r="BI40" s="36">
        <f t="shared" ref="BI40" si="25">SUM(BC36:BL39)</f>
        <v>0</v>
      </c>
      <c r="BJ40" s="94"/>
      <c r="BK40" s="94"/>
      <c r="BL40" s="94"/>
      <c r="BM40" s="94"/>
      <c r="BN40" s="94"/>
      <c r="BO40" s="94"/>
      <c r="BP40" s="94"/>
      <c r="BQ40" s="94"/>
      <c r="BR40" s="94"/>
      <c r="BS40" s="94"/>
      <c r="BT40" s="94"/>
      <c r="BU40" s="94"/>
      <c r="BV40" s="94"/>
      <c r="BW40" s="94"/>
      <c r="BX40" s="94"/>
      <c r="BY40" s="94"/>
      <c r="BZ40" s="94"/>
      <c r="CA40" s="94"/>
      <c r="CB40" s="94"/>
      <c r="CC40" s="94"/>
      <c r="CD40" s="94"/>
      <c r="CE40" s="94"/>
      <c r="CF40" s="94"/>
      <c r="CG40" s="94"/>
      <c r="CH40" s="94"/>
      <c r="CI40" s="94"/>
      <c r="CJ40" s="94"/>
      <c r="CK40" s="94"/>
      <c r="CL40" s="94"/>
      <c r="CM40" s="94"/>
      <c r="CN40" s="94"/>
      <c r="CO40" s="94"/>
      <c r="CP40" s="94"/>
      <c r="CQ40" s="94"/>
      <c r="CR40" s="94"/>
      <c r="CS40" s="94"/>
      <c r="CT40" s="94"/>
      <c r="CU40" s="94"/>
      <c r="CV40" s="94"/>
      <c r="CW40" s="94"/>
      <c r="CX40" s="94"/>
      <c r="CY40" s="94"/>
      <c r="CZ40" s="98">
        <f>CZ38+CZ39</f>
        <v>0</v>
      </c>
      <c r="DA40" s="74">
        <f t="shared" ref="DA40" si="26">DA38+DA39</f>
        <v>0</v>
      </c>
      <c r="DB40" s="72">
        <f t="shared" ref="DB40" si="27">DB38+DB39</f>
        <v>0</v>
      </c>
      <c r="DC40" s="72">
        <f t="shared" ref="DC40" si="28">DC38+DC39</f>
        <v>0</v>
      </c>
      <c r="DD40" s="72">
        <f t="shared" ref="DD40" si="29">DD38+DD39</f>
        <v>0</v>
      </c>
      <c r="DE40" s="72">
        <f t="shared" ref="DE40" si="30">DE38+DE39</f>
        <v>0</v>
      </c>
      <c r="DF40" s="37">
        <f t="shared" ref="DF40" si="31">SUM(CZ36:DI39)</f>
        <v>0</v>
      </c>
      <c r="DG40" s="38">
        <f t="shared" ref="DG40" si="32">SUM(DA36:DJ39)</f>
        <v>0</v>
      </c>
      <c r="DH40" s="41">
        <f t="shared" ref="DH40" si="33">SUM(DB36:DK39)</f>
        <v>0</v>
      </c>
      <c r="DI40" s="36">
        <f t="shared" ref="DI40" si="34">SUM(DC36:DL39)</f>
        <v>0</v>
      </c>
      <c r="DJ40" s="94"/>
      <c r="DK40" s="94"/>
      <c r="DL40" s="94"/>
      <c r="DM40" s="94"/>
      <c r="DN40" s="94"/>
      <c r="DO40" s="94"/>
      <c r="DP40" s="94"/>
      <c r="DQ40" s="94"/>
      <c r="DR40" s="94"/>
      <c r="DS40" s="94"/>
      <c r="DT40" s="94"/>
      <c r="DU40" s="94"/>
      <c r="DV40" s="94"/>
      <c r="DW40" s="94"/>
      <c r="DX40" s="94"/>
      <c r="DY40" s="94"/>
      <c r="DZ40" s="94"/>
      <c r="EA40" s="94"/>
      <c r="EB40" s="94"/>
      <c r="EC40" s="94"/>
      <c r="ED40" s="94"/>
      <c r="EE40" s="94"/>
      <c r="EF40" s="94"/>
      <c r="EG40" s="94"/>
      <c r="EH40" s="94"/>
      <c r="EI40" s="94"/>
      <c r="EJ40" s="94"/>
      <c r="EK40" s="94"/>
      <c r="EL40" s="94"/>
      <c r="EM40" s="94"/>
      <c r="EN40" s="94"/>
      <c r="EO40" s="94"/>
      <c r="EP40" s="94"/>
      <c r="EQ40" s="94"/>
      <c r="ER40" s="94"/>
      <c r="ES40" s="94"/>
      <c r="ET40" s="94"/>
      <c r="EU40" s="94"/>
      <c r="EV40" s="94"/>
      <c r="EW40" s="94"/>
      <c r="EX40" s="94"/>
      <c r="EY40" s="94"/>
      <c r="EZ40" s="98">
        <f>EZ38+EZ39</f>
        <v>0</v>
      </c>
      <c r="FA40" s="69">
        <f t="shared" ref="FA40" si="35">FA38+FA39</f>
        <v>0</v>
      </c>
      <c r="FB40" s="93">
        <f t="shared" ref="FB40" si="36">FB38+FB39</f>
        <v>0</v>
      </c>
      <c r="FC40" s="72">
        <f t="shared" ref="FC40" si="37">FC38+FC39</f>
        <v>0</v>
      </c>
      <c r="FD40" s="72">
        <f t="shared" ref="FD40" si="38">FD38+FD39</f>
        <v>0</v>
      </c>
      <c r="FE40" s="72">
        <f t="shared" ref="FE40" si="39">FE38+FE39</f>
        <v>0</v>
      </c>
      <c r="FF40" s="70">
        <f t="shared" ref="FF40" si="40">SUM(EZ36:FI39)</f>
        <v>0</v>
      </c>
      <c r="FG40" s="38">
        <f t="shared" ref="FG40" si="41">SUM(FA36:FJ39)</f>
        <v>0</v>
      </c>
      <c r="FH40" s="41">
        <f t="shared" ref="FH40" si="42">SUM(FB36:FK39)</f>
        <v>0</v>
      </c>
      <c r="FI40" s="36">
        <f t="shared" ref="FI40" si="43">SUM(FC36:FL39)</f>
        <v>0</v>
      </c>
    </row>
    <row r="41" spans="1:165" ht="15.75" thickBot="1" x14ac:dyDescent="0.3">
      <c r="A41" s="28">
        <v>4</v>
      </c>
      <c r="B41" s="28" t="s">
        <v>252</v>
      </c>
      <c r="C41" s="159">
        <f>+C40+D40</f>
        <v>26</v>
      </c>
      <c r="D41" s="160"/>
      <c r="E41" s="159">
        <f>+E40+F40</f>
        <v>26</v>
      </c>
      <c r="F41" s="160"/>
      <c r="G41" s="163">
        <f>G40+H40</f>
        <v>26</v>
      </c>
      <c r="H41" s="16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132">
        <f>AZ40+BA40</f>
        <v>0</v>
      </c>
      <c r="BA41" s="132"/>
      <c r="BB41" s="116">
        <f>BB40+BC40</f>
        <v>0</v>
      </c>
      <c r="BC41" s="117"/>
      <c r="BD41" s="118">
        <f>BD40+BE40</f>
        <v>0</v>
      </c>
      <c r="BE41" s="117"/>
      <c r="BF41" s="70">
        <f>+BF38+BF39</f>
        <v>0</v>
      </c>
      <c r="BG41" s="38">
        <f t="shared" ref="BG41:BI41" si="44">+BG38+BG39</f>
        <v>0</v>
      </c>
      <c r="BH41" s="41">
        <f t="shared" si="44"/>
        <v>0</v>
      </c>
      <c r="BI41" s="36">
        <f t="shared" si="44"/>
        <v>0</v>
      </c>
      <c r="BJ41" s="94"/>
      <c r="BK41" s="94"/>
      <c r="BL41" s="94"/>
      <c r="BM41" s="94"/>
      <c r="BN41" s="94"/>
      <c r="BO41" s="94"/>
      <c r="BP41" s="94"/>
      <c r="BQ41" s="94"/>
      <c r="BR41" s="94"/>
      <c r="BS41" s="94"/>
      <c r="BT41" s="94"/>
      <c r="BU41" s="94"/>
      <c r="BV41" s="94"/>
      <c r="BW41" s="94"/>
      <c r="BX41" s="94"/>
      <c r="BY41" s="94"/>
      <c r="BZ41" s="94"/>
      <c r="CA41" s="94"/>
      <c r="CB41" s="94"/>
      <c r="CC41" s="94"/>
      <c r="CD41" s="94"/>
      <c r="CE41" s="94"/>
      <c r="CF41" s="94"/>
      <c r="CG41" s="94"/>
      <c r="CH41" s="94"/>
      <c r="CI41" s="94"/>
      <c r="CJ41" s="94"/>
      <c r="CK41" s="94"/>
      <c r="CL41" s="94"/>
      <c r="CM41" s="94"/>
      <c r="CN41" s="94"/>
      <c r="CO41" s="94"/>
      <c r="CP41" s="94"/>
      <c r="CQ41" s="94"/>
      <c r="CR41" s="94"/>
      <c r="CS41" s="94"/>
      <c r="CT41" s="94"/>
      <c r="CU41" s="94"/>
      <c r="CV41" s="94"/>
      <c r="CW41" s="94"/>
      <c r="CX41" s="94"/>
      <c r="CY41" s="94"/>
      <c r="CZ41" s="114">
        <f>CZ40+DA40</f>
        <v>0</v>
      </c>
      <c r="DA41" s="117"/>
      <c r="DB41" s="118">
        <f>DB40+DC40</f>
        <v>0</v>
      </c>
      <c r="DC41" s="117"/>
      <c r="DD41" s="118">
        <f>DD40+DE40</f>
        <v>0</v>
      </c>
      <c r="DE41" s="116"/>
      <c r="DF41" s="37">
        <f>+DF38+DF39</f>
        <v>0</v>
      </c>
      <c r="DG41" s="38">
        <f t="shared" ref="DG41:DI41" si="45">+DG38+DG39</f>
        <v>0</v>
      </c>
      <c r="DH41" s="41">
        <f t="shared" si="45"/>
        <v>0</v>
      </c>
      <c r="DI41" s="36">
        <f t="shared" si="45"/>
        <v>0</v>
      </c>
      <c r="DJ41" s="94"/>
      <c r="DK41" s="94"/>
      <c r="DL41" s="94"/>
      <c r="DM41" s="94"/>
      <c r="DN41" s="94"/>
      <c r="DO41" s="94"/>
      <c r="DP41" s="94"/>
      <c r="DQ41" s="94"/>
      <c r="DR41" s="94"/>
      <c r="DS41" s="94"/>
      <c r="DT41" s="94"/>
      <c r="DU41" s="94"/>
      <c r="DV41" s="94"/>
      <c r="DW41" s="94"/>
      <c r="DX41" s="94"/>
      <c r="DY41" s="94"/>
      <c r="DZ41" s="94"/>
      <c r="EA41" s="94"/>
      <c r="EB41" s="94"/>
      <c r="EC41" s="94"/>
      <c r="ED41" s="94"/>
      <c r="EE41" s="94"/>
      <c r="EF41" s="94"/>
      <c r="EG41" s="94"/>
      <c r="EH41" s="94"/>
      <c r="EI41" s="94"/>
      <c r="EJ41" s="94"/>
      <c r="EK41" s="94"/>
      <c r="EL41" s="94"/>
      <c r="EM41" s="94"/>
      <c r="EN41" s="94"/>
      <c r="EO41" s="94"/>
      <c r="EP41" s="94"/>
      <c r="EQ41" s="94"/>
      <c r="ER41" s="94"/>
      <c r="ES41" s="94"/>
      <c r="ET41" s="94"/>
      <c r="EU41" s="94"/>
      <c r="EV41" s="94"/>
      <c r="EW41" s="94"/>
      <c r="EX41" s="94"/>
      <c r="EY41" s="94"/>
      <c r="EZ41" s="114">
        <f>EZ40+FA40</f>
        <v>0</v>
      </c>
      <c r="FA41" s="115"/>
      <c r="FB41" s="116">
        <f>FB40+FC40</f>
        <v>0</v>
      </c>
      <c r="FC41" s="117"/>
      <c r="FD41" s="118">
        <f>FD40+FE40</f>
        <v>0</v>
      </c>
      <c r="FE41" s="117"/>
      <c r="FF41" s="70">
        <f>+FF38+FF39</f>
        <v>0</v>
      </c>
      <c r="FG41" s="38">
        <f t="shared" ref="FG41:FI41" si="46">+FG38+FG39</f>
        <v>0</v>
      </c>
      <c r="FH41" s="41">
        <f t="shared" si="46"/>
        <v>0</v>
      </c>
      <c r="FI41" s="36">
        <f t="shared" si="46"/>
        <v>0</v>
      </c>
    </row>
    <row r="42" spans="1:165" ht="15.75" thickBot="1" x14ac:dyDescent="0.3">
      <c r="A42" s="28">
        <v>5</v>
      </c>
      <c r="B42" s="28" t="s">
        <v>253</v>
      </c>
      <c r="C42" s="47">
        <f>+C40/C41*100</f>
        <v>69.230769230769226</v>
      </c>
      <c r="D42" s="47">
        <f>D40/C41*100</f>
        <v>30.76923076923077</v>
      </c>
      <c r="E42" s="47">
        <f>+E40/E41*100</f>
        <v>30.76923076923077</v>
      </c>
      <c r="F42" s="47">
        <f>F40/E41*100</f>
        <v>69.230769230769226</v>
      </c>
      <c r="G42" s="47">
        <f>+G40/G41*100</f>
        <v>34.615384615384613</v>
      </c>
      <c r="H42" s="47">
        <f>H40/G41*100</f>
        <v>65.384615384615387</v>
      </c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25">
        <f>AZ41/C41*100</f>
        <v>0</v>
      </c>
      <c r="BA42" s="25">
        <f>AZ41/C41*100</f>
        <v>0</v>
      </c>
      <c r="BB42" s="76">
        <f>BB41/E41*100</f>
        <v>0</v>
      </c>
      <c r="BC42" s="49">
        <f>BB41/E41*100</f>
        <v>0</v>
      </c>
      <c r="BD42" s="76">
        <f>BD41/G41*100</f>
        <v>0</v>
      </c>
      <c r="BE42" s="49">
        <f>BD41/G41*100</f>
        <v>0</v>
      </c>
      <c r="BF42" s="86">
        <f>+BF41/C41*100</f>
        <v>0</v>
      </c>
      <c r="BG42" s="88">
        <f>+BG41/C41*100</f>
        <v>0</v>
      </c>
      <c r="BH42" s="87">
        <f t="shared" ref="BH42" si="47">+BH41/E41*100</f>
        <v>0</v>
      </c>
      <c r="BI42" s="89">
        <f>BI41/C41*100</f>
        <v>0</v>
      </c>
      <c r="BJ42" s="94"/>
      <c r="BK42" s="94"/>
      <c r="BL42" s="94"/>
      <c r="BM42" s="94"/>
      <c r="BN42" s="94"/>
      <c r="BO42" s="94"/>
      <c r="BP42" s="94"/>
      <c r="BQ42" s="94"/>
      <c r="BR42" s="94"/>
      <c r="BS42" s="94"/>
      <c r="BT42" s="94"/>
      <c r="BU42" s="94"/>
      <c r="BV42" s="94"/>
      <c r="BW42" s="94"/>
      <c r="BX42" s="94"/>
      <c r="BY42" s="94"/>
      <c r="BZ42" s="94"/>
      <c r="CA42" s="94"/>
      <c r="CB42" s="94"/>
      <c r="CC42" s="94"/>
      <c r="CD42" s="94"/>
      <c r="CE42" s="94"/>
      <c r="CF42" s="94"/>
      <c r="CG42" s="94"/>
      <c r="CH42" s="94"/>
      <c r="CI42" s="94"/>
      <c r="CJ42" s="94"/>
      <c r="CK42" s="94"/>
      <c r="CL42" s="94"/>
      <c r="CM42" s="94"/>
      <c r="CN42" s="94"/>
      <c r="CO42" s="94"/>
      <c r="CP42" s="94"/>
      <c r="CQ42" s="94"/>
      <c r="CR42" s="94"/>
      <c r="CS42" s="94"/>
      <c r="CT42" s="94"/>
      <c r="CU42" s="94"/>
      <c r="CV42" s="94"/>
      <c r="CW42" s="94"/>
      <c r="CX42" s="94"/>
      <c r="CY42" s="94"/>
      <c r="CZ42" s="99">
        <f>CZ41/C41*100</f>
        <v>0</v>
      </c>
      <c r="DA42" s="49">
        <f>CZ41/C41*100</f>
        <v>0</v>
      </c>
      <c r="DB42" s="76">
        <f>DB41/E41*100</f>
        <v>0</v>
      </c>
      <c r="DC42" s="49">
        <f>DB41/E41*100</f>
        <v>0</v>
      </c>
      <c r="DD42" s="76">
        <f>DD41/G41*100</f>
        <v>0</v>
      </c>
      <c r="DE42" s="75">
        <f>DD41/G41*100</f>
        <v>0</v>
      </c>
      <c r="DF42" s="100">
        <f>DF41/C41*100</f>
        <v>0</v>
      </c>
      <c r="DG42" s="88">
        <f>DG41/C41*100</f>
        <v>0</v>
      </c>
      <c r="DH42" s="87">
        <f>DH41/C41*100</f>
        <v>0</v>
      </c>
      <c r="DI42" s="89">
        <f>DI41/C41*100</f>
        <v>0</v>
      </c>
      <c r="DJ42" s="94"/>
      <c r="DK42" s="94"/>
      <c r="DL42" s="94"/>
      <c r="DM42" s="94"/>
      <c r="DN42" s="94"/>
      <c r="DO42" s="94"/>
      <c r="DP42" s="94"/>
      <c r="DQ42" s="94"/>
      <c r="DR42" s="94"/>
      <c r="DS42" s="94"/>
      <c r="DT42" s="94"/>
      <c r="DU42" s="94"/>
      <c r="DV42" s="94"/>
      <c r="DW42" s="94"/>
      <c r="DX42" s="94"/>
      <c r="DY42" s="94"/>
      <c r="DZ42" s="94"/>
      <c r="EA42" s="94"/>
      <c r="EB42" s="94"/>
      <c r="EC42" s="94"/>
      <c r="ED42" s="94"/>
      <c r="EE42" s="94"/>
      <c r="EF42" s="94"/>
      <c r="EG42" s="94"/>
      <c r="EH42" s="94"/>
      <c r="EI42" s="94"/>
      <c r="EJ42" s="94"/>
      <c r="EK42" s="94"/>
      <c r="EL42" s="94"/>
      <c r="EM42" s="94"/>
      <c r="EN42" s="94"/>
      <c r="EO42" s="94"/>
      <c r="EP42" s="94"/>
      <c r="EQ42" s="94"/>
      <c r="ER42" s="94"/>
      <c r="ES42" s="94"/>
      <c r="ET42" s="94"/>
      <c r="EU42" s="94"/>
      <c r="EV42" s="94"/>
      <c r="EW42" s="94"/>
      <c r="EX42" s="94"/>
      <c r="EY42" s="94"/>
      <c r="EZ42" s="99">
        <f>EZ41/C41*100</f>
        <v>0</v>
      </c>
      <c r="FA42" s="99">
        <f>EZ41/C41*100</f>
        <v>0</v>
      </c>
      <c r="FB42" s="76">
        <f>FB41/E41*100</f>
        <v>0</v>
      </c>
      <c r="FC42" s="49">
        <f>FB41/E41*100</f>
        <v>0</v>
      </c>
      <c r="FD42" s="76">
        <f>FD41/G41*100</f>
        <v>0</v>
      </c>
      <c r="FE42" s="49">
        <f>FD41/G41*100</f>
        <v>0</v>
      </c>
      <c r="FF42" s="86">
        <f>FF41/C41*100</f>
        <v>0</v>
      </c>
      <c r="FG42" s="88">
        <f>FG41/C41*100</f>
        <v>0</v>
      </c>
      <c r="FH42" s="87">
        <f>FH41/C41*100</f>
        <v>0</v>
      </c>
      <c r="FI42" s="89">
        <f>FI41/C41*100</f>
        <v>0</v>
      </c>
    </row>
    <row r="43" spans="1:165" x14ac:dyDescent="0.25">
      <c r="BH43" s="77"/>
    </row>
  </sheetData>
  <autoFilter ref="C6:H6"/>
  <mergeCells count="87">
    <mergeCell ref="C41:D41"/>
    <mergeCell ref="E41:F41"/>
    <mergeCell ref="C36:D36"/>
    <mergeCell ref="E36:F36"/>
    <mergeCell ref="G36:H36"/>
    <mergeCell ref="G41:H41"/>
    <mergeCell ref="A36:A37"/>
    <mergeCell ref="DJ4:FE4"/>
    <mergeCell ref="I4:BE4"/>
    <mergeCell ref="BJ4:DE4"/>
    <mergeCell ref="N5:Q5"/>
    <mergeCell ref="R5:U5"/>
    <mergeCell ref="V5:Y5"/>
    <mergeCell ref="Z5:AC5"/>
    <mergeCell ref="AD5:AG5"/>
    <mergeCell ref="AH5:AK5"/>
    <mergeCell ref="AL5:AO5"/>
    <mergeCell ref="FF4:FI4"/>
    <mergeCell ref="FF5:FF6"/>
    <mergeCell ref="FG5:FG6"/>
    <mergeCell ref="FH5:FH6"/>
    <mergeCell ref="B36:B37"/>
    <mergeCell ref="B34:H34"/>
    <mergeCell ref="FB5:FE5"/>
    <mergeCell ref="DF4:DI4"/>
    <mergeCell ref="DH5:DH6"/>
    <mergeCell ref="DI5:DI6"/>
    <mergeCell ref="AP5:AS5"/>
    <mergeCell ref="AT5:AW5"/>
    <mergeCell ref="AX5:BA5"/>
    <mergeCell ref="BB5:BE5"/>
    <mergeCell ref="B33:H33"/>
    <mergeCell ref="J5:M5"/>
    <mergeCell ref="I5:I6"/>
    <mergeCell ref="BJ5:BM5"/>
    <mergeCell ref="BN5:BQ5"/>
    <mergeCell ref="BR5:BU5"/>
    <mergeCell ref="BV5:BY5"/>
    <mergeCell ref="BZ5:CC5"/>
    <mergeCell ref="CD5:CG5"/>
    <mergeCell ref="CH5:CK5"/>
    <mergeCell ref="CL5:CO5"/>
    <mergeCell ref="CP5:CS5"/>
    <mergeCell ref="CT5:CW5"/>
    <mergeCell ref="EP5:ES5"/>
    <mergeCell ref="ET5:EW5"/>
    <mergeCell ref="EX5:FA5"/>
    <mergeCell ref="DF5:DF6"/>
    <mergeCell ref="DG5:DG6"/>
    <mergeCell ref="DV5:DY5"/>
    <mergeCell ref="DZ5:EC5"/>
    <mergeCell ref="ED5:EG5"/>
    <mergeCell ref="EH5:EK5"/>
    <mergeCell ref="EL5:EO5"/>
    <mergeCell ref="CX5:DA5"/>
    <mergeCell ref="DB5:DE5"/>
    <mergeCell ref="DJ5:DM5"/>
    <mergeCell ref="DN5:DQ5"/>
    <mergeCell ref="DR5:DU5"/>
    <mergeCell ref="AZ35:BI35"/>
    <mergeCell ref="BD41:BE41"/>
    <mergeCell ref="BF4:BI4"/>
    <mergeCell ref="BF5:BF6"/>
    <mergeCell ref="BG5:BG6"/>
    <mergeCell ref="BH5:BH6"/>
    <mergeCell ref="BI5:BI6"/>
    <mergeCell ref="BF36:BI37"/>
    <mergeCell ref="AZ36:BA36"/>
    <mergeCell ref="BB36:BC36"/>
    <mergeCell ref="BD36:BE36"/>
    <mergeCell ref="AZ41:BA41"/>
    <mergeCell ref="BB41:BC41"/>
    <mergeCell ref="EZ41:FA41"/>
    <mergeCell ref="FB41:FC41"/>
    <mergeCell ref="FD41:FE41"/>
    <mergeCell ref="CZ36:DA36"/>
    <mergeCell ref="DB36:DC36"/>
    <mergeCell ref="DD36:DE36"/>
    <mergeCell ref="DF36:DI37"/>
    <mergeCell ref="CZ41:DA41"/>
    <mergeCell ref="DB41:DC41"/>
    <mergeCell ref="DD41:DE41"/>
    <mergeCell ref="FI5:FI6"/>
    <mergeCell ref="EZ36:FA36"/>
    <mergeCell ref="FB36:FC36"/>
    <mergeCell ref="FD36:FE36"/>
    <mergeCell ref="FF36:FI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42"/>
  <sheetViews>
    <sheetView topLeftCell="A14" workbookViewId="0">
      <selection activeCell="C36" sqref="C36:F40"/>
    </sheetView>
  </sheetViews>
  <sheetFormatPr baseColWidth="10" defaultRowHeight="15" x14ac:dyDescent="0.25"/>
  <cols>
    <col min="1" max="1" width="4.28515625" customWidth="1"/>
    <col min="2" max="2" width="31" customWidth="1"/>
    <col min="3" max="3" width="7.5703125" customWidth="1"/>
    <col min="4" max="4" width="8.42578125" customWidth="1"/>
    <col min="6" max="6" width="15" customWidth="1"/>
    <col min="7" max="7" width="22.7109375" customWidth="1"/>
    <col min="8" max="8" width="24.85546875" customWidth="1"/>
    <col min="9" max="20" width="5.7109375" customWidth="1"/>
    <col min="25" max="36" width="5.7109375" customWidth="1"/>
    <col min="41" max="52" width="5.7109375" customWidth="1"/>
  </cols>
  <sheetData>
    <row r="2" spans="1:56" x14ac:dyDescent="0.25">
      <c r="D2" t="s">
        <v>235</v>
      </c>
    </row>
    <row r="3" spans="1:56" ht="15.75" thickBot="1" x14ac:dyDescent="0.3">
      <c r="A3" t="s">
        <v>236</v>
      </c>
    </row>
    <row r="4" spans="1:56" ht="15.75" thickBot="1" x14ac:dyDescent="0.3">
      <c r="A4" t="s">
        <v>237</v>
      </c>
      <c r="I4" s="153" t="s">
        <v>264</v>
      </c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6"/>
      <c r="U4" s="125" t="s">
        <v>240</v>
      </c>
      <c r="V4" s="127" t="s">
        <v>241</v>
      </c>
      <c r="W4" s="129" t="s">
        <v>242</v>
      </c>
      <c r="X4" s="101" t="s">
        <v>243</v>
      </c>
      <c r="Y4" s="157" t="s">
        <v>265</v>
      </c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65" t="s">
        <v>240</v>
      </c>
      <c r="AL4" s="127" t="s">
        <v>241</v>
      </c>
      <c r="AM4" s="129" t="s">
        <v>242</v>
      </c>
      <c r="AN4" s="101" t="s">
        <v>243</v>
      </c>
      <c r="AO4" s="133" t="s">
        <v>266</v>
      </c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25" t="s">
        <v>240</v>
      </c>
      <c r="BB4" s="127" t="s">
        <v>241</v>
      </c>
      <c r="BC4" s="129" t="s">
        <v>242</v>
      </c>
      <c r="BD4" s="101" t="s">
        <v>243</v>
      </c>
    </row>
    <row r="5" spans="1:56" ht="15.75" thickBot="1" x14ac:dyDescent="0.3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238</v>
      </c>
      <c r="H5" s="24" t="s">
        <v>239</v>
      </c>
      <c r="I5" s="32" t="s">
        <v>258</v>
      </c>
      <c r="J5" s="32" t="s">
        <v>258</v>
      </c>
      <c r="K5" s="32" t="s">
        <v>260</v>
      </c>
      <c r="L5" s="32" t="s">
        <v>259</v>
      </c>
      <c r="M5" s="33" t="s">
        <v>261</v>
      </c>
      <c r="N5" s="33" t="s">
        <v>262</v>
      </c>
      <c r="O5" s="33" t="s">
        <v>263</v>
      </c>
      <c r="P5" s="33" t="s">
        <v>254</v>
      </c>
      <c r="Q5" s="33" t="s">
        <v>255</v>
      </c>
      <c r="R5" s="33" t="s">
        <v>256</v>
      </c>
      <c r="S5" s="33" t="s">
        <v>257</v>
      </c>
      <c r="T5" s="33" t="s">
        <v>256</v>
      </c>
      <c r="U5" s="126"/>
      <c r="V5" s="128"/>
      <c r="W5" s="130"/>
      <c r="X5" s="102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166"/>
      <c r="AL5" s="128"/>
      <c r="AM5" s="130"/>
      <c r="AN5" s="102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126"/>
      <c r="BB5" s="128"/>
      <c r="BC5" s="130"/>
      <c r="BD5" s="102"/>
    </row>
    <row r="6" spans="1:56" ht="15.75" thickBot="1" x14ac:dyDescent="0.3">
      <c r="A6" s="3">
        <v>1</v>
      </c>
      <c r="B6" s="4" t="s">
        <v>50</v>
      </c>
      <c r="C6" s="5" t="s">
        <v>7</v>
      </c>
      <c r="D6" s="17"/>
      <c r="E6" s="5" t="s">
        <v>8</v>
      </c>
      <c r="F6" s="15" t="s">
        <v>13</v>
      </c>
      <c r="G6" s="5" t="s">
        <v>10</v>
      </c>
      <c r="H6" s="20"/>
      <c r="I6" s="26"/>
      <c r="J6" s="26"/>
      <c r="K6" s="26"/>
      <c r="L6" s="26"/>
      <c r="M6" s="25"/>
      <c r="N6" s="25"/>
      <c r="O6" s="25"/>
      <c r="P6" s="25"/>
      <c r="Q6" s="25"/>
      <c r="R6" s="25"/>
      <c r="S6" s="25"/>
      <c r="T6" s="25"/>
      <c r="U6" s="37"/>
      <c r="V6" s="38"/>
      <c r="W6" s="39"/>
      <c r="X6" s="36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37"/>
      <c r="AL6" s="38"/>
      <c r="AM6" s="39"/>
      <c r="AN6" s="36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37"/>
      <c r="BB6" s="38"/>
      <c r="BC6" s="39"/>
      <c r="BD6" s="36"/>
    </row>
    <row r="7" spans="1:56" ht="15.75" thickBot="1" x14ac:dyDescent="0.3">
      <c r="A7" s="7">
        <v>2</v>
      </c>
      <c r="B7" s="4" t="s">
        <v>51</v>
      </c>
      <c r="C7" s="5" t="s">
        <v>7</v>
      </c>
      <c r="D7" s="5">
        <v>35</v>
      </c>
      <c r="E7" s="5" t="s">
        <v>8</v>
      </c>
      <c r="F7" s="5" t="s">
        <v>9</v>
      </c>
      <c r="G7" s="5" t="s">
        <v>52</v>
      </c>
      <c r="H7" s="20"/>
      <c r="I7" s="26"/>
      <c r="J7" s="26"/>
      <c r="K7" s="26"/>
      <c r="L7" s="26"/>
      <c r="M7" s="25"/>
      <c r="N7" s="25"/>
      <c r="O7" s="25"/>
      <c r="P7" s="25"/>
      <c r="Q7" s="25"/>
      <c r="R7" s="25"/>
      <c r="S7" s="25"/>
      <c r="T7" s="25"/>
      <c r="U7" s="37"/>
      <c r="V7" s="38"/>
      <c r="W7" s="39"/>
      <c r="X7" s="36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7"/>
      <c r="AL7" s="38"/>
      <c r="AM7" s="39"/>
      <c r="AN7" s="36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37"/>
      <c r="BB7" s="38"/>
      <c r="BC7" s="39"/>
      <c r="BD7" s="36"/>
    </row>
    <row r="8" spans="1:56" ht="15.75" thickBot="1" x14ac:dyDescent="0.3">
      <c r="A8" s="7">
        <v>3</v>
      </c>
      <c r="B8" s="4" t="s">
        <v>53</v>
      </c>
      <c r="C8" s="5" t="s">
        <v>7</v>
      </c>
      <c r="D8" s="5">
        <v>29</v>
      </c>
      <c r="E8" s="5" t="s">
        <v>8</v>
      </c>
      <c r="F8" s="5" t="s">
        <v>9</v>
      </c>
      <c r="G8" s="5" t="s">
        <v>54</v>
      </c>
      <c r="H8" s="20"/>
      <c r="I8" s="26"/>
      <c r="J8" s="26"/>
      <c r="K8" s="26"/>
      <c r="L8" s="26"/>
      <c r="M8" s="25"/>
      <c r="N8" s="25"/>
      <c r="O8" s="25"/>
      <c r="P8" s="25"/>
      <c r="Q8" s="25"/>
      <c r="R8" s="25"/>
      <c r="S8" s="25"/>
      <c r="T8" s="25"/>
      <c r="U8" s="37"/>
      <c r="V8" s="38"/>
      <c r="W8" s="39"/>
      <c r="X8" s="36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7"/>
      <c r="AL8" s="38"/>
      <c r="AM8" s="39"/>
      <c r="AN8" s="36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37"/>
      <c r="BB8" s="38"/>
      <c r="BC8" s="39"/>
      <c r="BD8" s="36"/>
    </row>
    <row r="9" spans="1:56" ht="15.75" thickBot="1" x14ac:dyDescent="0.3">
      <c r="A9" s="7">
        <v>4</v>
      </c>
      <c r="B9" s="4" t="s">
        <v>55</v>
      </c>
      <c r="C9" s="5" t="s">
        <v>7</v>
      </c>
      <c r="D9" s="5">
        <v>33</v>
      </c>
      <c r="E9" s="5" t="s">
        <v>8</v>
      </c>
      <c r="F9" s="5" t="s">
        <v>9</v>
      </c>
      <c r="G9" s="5" t="s">
        <v>56</v>
      </c>
      <c r="H9" s="20"/>
      <c r="I9" s="26"/>
      <c r="J9" s="26"/>
      <c r="K9" s="26"/>
      <c r="L9" s="26"/>
      <c r="M9" s="25"/>
      <c r="N9" s="25"/>
      <c r="O9" s="25"/>
      <c r="P9" s="25"/>
      <c r="Q9" s="25"/>
      <c r="R9" s="25"/>
      <c r="S9" s="25"/>
      <c r="T9" s="25"/>
      <c r="U9" s="37"/>
      <c r="V9" s="38"/>
      <c r="W9" s="39"/>
      <c r="X9" s="36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37"/>
      <c r="AL9" s="38"/>
      <c r="AM9" s="39"/>
      <c r="AN9" s="36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37"/>
      <c r="BB9" s="38"/>
      <c r="BC9" s="39"/>
      <c r="BD9" s="36"/>
    </row>
    <row r="10" spans="1:56" ht="15.75" thickBot="1" x14ac:dyDescent="0.3">
      <c r="A10" s="7">
        <v>5</v>
      </c>
      <c r="B10" s="4" t="s">
        <v>57</v>
      </c>
      <c r="C10" s="5" t="s">
        <v>7</v>
      </c>
      <c r="D10" s="5">
        <v>30</v>
      </c>
      <c r="E10" s="5" t="s">
        <v>8</v>
      </c>
      <c r="F10" s="5" t="s">
        <v>9</v>
      </c>
      <c r="G10" s="5" t="s">
        <v>58</v>
      </c>
      <c r="H10" s="20"/>
      <c r="I10" s="26"/>
      <c r="J10" s="26"/>
      <c r="K10" s="26"/>
      <c r="L10" s="26"/>
      <c r="M10" s="25"/>
      <c r="N10" s="25"/>
      <c r="O10" s="25"/>
      <c r="P10" s="25"/>
      <c r="Q10" s="25"/>
      <c r="R10" s="25"/>
      <c r="S10" s="25"/>
      <c r="T10" s="25"/>
      <c r="U10" s="37"/>
      <c r="V10" s="38"/>
      <c r="W10" s="39"/>
      <c r="X10" s="36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7"/>
      <c r="AL10" s="38"/>
      <c r="AM10" s="39"/>
      <c r="AN10" s="36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37"/>
      <c r="BB10" s="38"/>
      <c r="BC10" s="39"/>
      <c r="BD10" s="36"/>
    </row>
    <row r="11" spans="1:56" ht="15.75" thickBot="1" x14ac:dyDescent="0.3">
      <c r="A11" s="7">
        <v>6</v>
      </c>
      <c r="B11" s="4" t="s">
        <v>59</v>
      </c>
      <c r="C11" s="5" t="s">
        <v>12</v>
      </c>
      <c r="D11" s="5">
        <v>27</v>
      </c>
      <c r="E11" s="5" t="s">
        <v>8</v>
      </c>
      <c r="F11" s="5" t="s">
        <v>13</v>
      </c>
      <c r="G11" s="5" t="s">
        <v>60</v>
      </c>
      <c r="H11" s="20"/>
      <c r="I11" s="26"/>
      <c r="J11" s="26"/>
      <c r="K11" s="26"/>
      <c r="L11" s="26"/>
      <c r="M11" s="25"/>
      <c r="N11" s="25"/>
      <c r="O11" s="25"/>
      <c r="P11" s="25"/>
      <c r="Q11" s="25"/>
      <c r="R11" s="25"/>
      <c r="S11" s="25"/>
      <c r="T11" s="25"/>
      <c r="U11" s="37"/>
      <c r="V11" s="38"/>
      <c r="W11" s="39"/>
      <c r="X11" s="36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7"/>
      <c r="AL11" s="38"/>
      <c r="AM11" s="39"/>
      <c r="AN11" s="36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37"/>
      <c r="BB11" s="38"/>
      <c r="BC11" s="39"/>
      <c r="BD11" s="36"/>
    </row>
    <row r="12" spans="1:56" ht="15.75" thickBot="1" x14ac:dyDescent="0.3">
      <c r="A12" s="7">
        <v>7</v>
      </c>
      <c r="B12" s="4" t="s">
        <v>61</v>
      </c>
      <c r="C12" s="5" t="s">
        <v>7</v>
      </c>
      <c r="D12" s="5">
        <v>31</v>
      </c>
      <c r="E12" s="5" t="s">
        <v>8</v>
      </c>
      <c r="F12" s="5" t="s">
        <v>9</v>
      </c>
      <c r="G12" s="5" t="s">
        <v>62</v>
      </c>
      <c r="H12" s="20"/>
      <c r="I12" s="26"/>
      <c r="J12" s="26"/>
      <c r="K12" s="26"/>
      <c r="L12" s="26"/>
      <c r="M12" s="25"/>
      <c r="N12" s="25"/>
      <c r="O12" s="25"/>
      <c r="P12" s="25"/>
      <c r="Q12" s="25"/>
      <c r="R12" s="25"/>
      <c r="S12" s="25"/>
      <c r="T12" s="25"/>
      <c r="U12" s="37"/>
      <c r="V12" s="38"/>
      <c r="W12" s="39"/>
      <c r="X12" s="36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37"/>
      <c r="AL12" s="38"/>
      <c r="AM12" s="39"/>
      <c r="AN12" s="36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37"/>
      <c r="BB12" s="38"/>
      <c r="BC12" s="39"/>
      <c r="BD12" s="36"/>
    </row>
    <row r="13" spans="1:56" ht="15.75" thickBot="1" x14ac:dyDescent="0.3">
      <c r="A13" s="7">
        <v>8</v>
      </c>
      <c r="B13" s="4" t="s">
        <v>63</v>
      </c>
      <c r="C13" s="5" t="s">
        <v>7</v>
      </c>
      <c r="D13" s="5">
        <v>29</v>
      </c>
      <c r="E13" s="5" t="s">
        <v>8</v>
      </c>
      <c r="F13" s="5" t="s">
        <v>9</v>
      </c>
      <c r="G13" s="5" t="s">
        <v>64</v>
      </c>
      <c r="H13" s="20"/>
      <c r="I13" s="26"/>
      <c r="J13" s="26"/>
      <c r="K13" s="26"/>
      <c r="L13" s="26"/>
      <c r="M13" s="25"/>
      <c r="N13" s="25"/>
      <c r="O13" s="25"/>
      <c r="P13" s="25"/>
      <c r="Q13" s="25"/>
      <c r="R13" s="25"/>
      <c r="S13" s="25"/>
      <c r="T13" s="25"/>
      <c r="U13" s="37"/>
      <c r="V13" s="38"/>
      <c r="W13" s="39"/>
      <c r="X13" s="36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7"/>
      <c r="AL13" s="38"/>
      <c r="AM13" s="39"/>
      <c r="AN13" s="36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37"/>
      <c r="BB13" s="38"/>
      <c r="BC13" s="39"/>
      <c r="BD13" s="36"/>
    </row>
    <row r="14" spans="1:56" ht="15.75" thickBot="1" x14ac:dyDescent="0.3">
      <c r="A14" s="7">
        <v>9</v>
      </c>
      <c r="B14" s="4" t="s">
        <v>65</v>
      </c>
      <c r="C14" s="5" t="s">
        <v>12</v>
      </c>
      <c r="D14" s="5">
        <v>28</v>
      </c>
      <c r="E14" s="5" t="s">
        <v>8</v>
      </c>
      <c r="F14" s="5" t="s">
        <v>13</v>
      </c>
      <c r="G14" s="5" t="s">
        <v>66</v>
      </c>
      <c r="H14" s="20"/>
      <c r="I14" s="26"/>
      <c r="J14" s="26"/>
      <c r="K14" s="26"/>
      <c r="L14" s="26"/>
      <c r="M14" s="25"/>
      <c r="N14" s="25"/>
      <c r="O14" s="25"/>
      <c r="P14" s="25"/>
      <c r="Q14" s="25"/>
      <c r="R14" s="25"/>
      <c r="S14" s="25"/>
      <c r="T14" s="25"/>
      <c r="U14" s="37"/>
      <c r="V14" s="38"/>
      <c r="W14" s="39"/>
      <c r="X14" s="36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37"/>
      <c r="AL14" s="38"/>
      <c r="AM14" s="39"/>
      <c r="AN14" s="36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37"/>
      <c r="BB14" s="38"/>
      <c r="BC14" s="39"/>
      <c r="BD14" s="36"/>
    </row>
    <row r="15" spans="1:56" ht="15.75" thickBot="1" x14ac:dyDescent="0.3">
      <c r="A15" s="7">
        <v>10</v>
      </c>
      <c r="B15" s="4" t="s">
        <v>67</v>
      </c>
      <c r="C15" s="5" t="s">
        <v>12</v>
      </c>
      <c r="D15" s="5">
        <v>24</v>
      </c>
      <c r="E15" s="5" t="s">
        <v>8</v>
      </c>
      <c r="F15" s="5" t="s">
        <v>13</v>
      </c>
      <c r="G15" s="5" t="s">
        <v>68</v>
      </c>
      <c r="H15" s="20"/>
      <c r="I15" s="26"/>
      <c r="J15" s="26"/>
      <c r="K15" s="26"/>
      <c r="L15" s="26"/>
      <c r="M15" s="25"/>
      <c r="N15" s="25"/>
      <c r="O15" s="25"/>
      <c r="P15" s="25"/>
      <c r="Q15" s="25"/>
      <c r="R15" s="25"/>
      <c r="S15" s="25"/>
      <c r="T15" s="25"/>
      <c r="U15" s="37"/>
      <c r="V15" s="38"/>
      <c r="W15" s="39"/>
      <c r="X15" s="36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37"/>
      <c r="AL15" s="38"/>
      <c r="AM15" s="39"/>
      <c r="AN15" s="36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37"/>
      <c r="BB15" s="38"/>
      <c r="BC15" s="39"/>
      <c r="BD15" s="36"/>
    </row>
    <row r="16" spans="1:56" ht="15.75" thickBot="1" x14ac:dyDescent="0.3">
      <c r="A16" s="7">
        <v>11</v>
      </c>
      <c r="B16" s="4" t="s">
        <v>69</v>
      </c>
      <c r="C16" s="5" t="s">
        <v>12</v>
      </c>
      <c r="D16" s="5">
        <v>31</v>
      </c>
      <c r="E16" s="5" t="s">
        <v>8</v>
      </c>
      <c r="F16" s="5" t="s">
        <v>13</v>
      </c>
      <c r="G16" s="5" t="s">
        <v>10</v>
      </c>
      <c r="H16" s="20"/>
      <c r="I16" s="26"/>
      <c r="J16" s="26"/>
      <c r="K16" s="26"/>
      <c r="L16" s="26"/>
      <c r="M16" s="25"/>
      <c r="N16" s="25"/>
      <c r="O16" s="25"/>
      <c r="P16" s="25"/>
      <c r="Q16" s="25"/>
      <c r="R16" s="25"/>
      <c r="S16" s="25"/>
      <c r="T16" s="25"/>
      <c r="U16" s="37"/>
      <c r="V16" s="38"/>
      <c r="W16" s="39"/>
      <c r="X16" s="36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7"/>
      <c r="AL16" s="38"/>
      <c r="AM16" s="39"/>
      <c r="AN16" s="36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37"/>
      <c r="BB16" s="38"/>
      <c r="BC16" s="39"/>
      <c r="BD16" s="36"/>
    </row>
    <row r="17" spans="1:56" ht="15.75" thickBot="1" x14ac:dyDescent="0.3">
      <c r="A17" s="7">
        <v>12</v>
      </c>
      <c r="B17" s="4" t="s">
        <v>70</v>
      </c>
      <c r="C17" s="5" t="s">
        <v>7</v>
      </c>
      <c r="D17" s="5">
        <v>33</v>
      </c>
      <c r="E17" s="5" t="s">
        <v>8</v>
      </c>
      <c r="F17" s="5" t="s">
        <v>9</v>
      </c>
      <c r="G17" s="5" t="s">
        <v>66</v>
      </c>
      <c r="H17" s="20"/>
      <c r="I17" s="26"/>
      <c r="J17" s="26"/>
      <c r="K17" s="26"/>
      <c r="L17" s="26"/>
      <c r="M17" s="25"/>
      <c r="N17" s="25"/>
      <c r="O17" s="25"/>
      <c r="P17" s="25"/>
      <c r="Q17" s="25"/>
      <c r="R17" s="25"/>
      <c r="S17" s="25"/>
      <c r="T17" s="25"/>
      <c r="U17" s="37"/>
      <c r="V17" s="38"/>
      <c r="W17" s="39"/>
      <c r="X17" s="36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7"/>
      <c r="AL17" s="38"/>
      <c r="AM17" s="39"/>
      <c r="AN17" s="36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37"/>
      <c r="BB17" s="38"/>
      <c r="BC17" s="39"/>
      <c r="BD17" s="36"/>
    </row>
    <row r="18" spans="1:56" ht="15.75" thickBot="1" x14ac:dyDescent="0.3">
      <c r="A18" s="7">
        <v>13</v>
      </c>
      <c r="B18" s="4" t="s">
        <v>71</v>
      </c>
      <c r="C18" s="5" t="s">
        <v>12</v>
      </c>
      <c r="D18" s="17"/>
      <c r="E18" s="5" t="s">
        <v>8</v>
      </c>
      <c r="F18" s="15" t="s">
        <v>13</v>
      </c>
      <c r="G18" s="15" t="s">
        <v>10</v>
      </c>
      <c r="H18" s="23"/>
      <c r="I18" s="29"/>
      <c r="J18" s="29"/>
      <c r="K18" s="29"/>
      <c r="L18" s="29"/>
      <c r="M18" s="25"/>
      <c r="N18" s="25"/>
      <c r="O18" s="25"/>
      <c r="P18" s="25"/>
      <c r="Q18" s="25"/>
      <c r="R18" s="25"/>
      <c r="S18" s="25"/>
      <c r="T18" s="25"/>
      <c r="U18" s="37"/>
      <c r="V18" s="38"/>
      <c r="W18" s="39"/>
      <c r="X18" s="36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37"/>
      <c r="AL18" s="38"/>
      <c r="AM18" s="39"/>
      <c r="AN18" s="36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37"/>
      <c r="BB18" s="38"/>
      <c r="BC18" s="39"/>
      <c r="BD18" s="36"/>
    </row>
    <row r="19" spans="1:56" ht="15.75" thickBot="1" x14ac:dyDescent="0.3">
      <c r="A19" s="7">
        <v>14</v>
      </c>
      <c r="B19" s="4" t="s">
        <v>72</v>
      </c>
      <c r="C19" s="5" t="s">
        <v>7</v>
      </c>
      <c r="D19" s="5">
        <v>44</v>
      </c>
      <c r="E19" s="5" t="s">
        <v>8</v>
      </c>
      <c r="F19" s="5" t="s">
        <v>9</v>
      </c>
      <c r="G19" s="5" t="s">
        <v>27</v>
      </c>
      <c r="H19" s="20"/>
      <c r="I19" s="26"/>
      <c r="J19" s="26"/>
      <c r="K19" s="26"/>
      <c r="L19" s="26"/>
      <c r="M19" s="25"/>
      <c r="N19" s="25"/>
      <c r="O19" s="25"/>
      <c r="P19" s="25"/>
      <c r="Q19" s="25"/>
      <c r="R19" s="25"/>
      <c r="S19" s="25"/>
      <c r="T19" s="25"/>
      <c r="U19" s="37"/>
      <c r="V19" s="38"/>
      <c r="W19" s="39"/>
      <c r="X19" s="36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7"/>
      <c r="AL19" s="38"/>
      <c r="AM19" s="39"/>
      <c r="AN19" s="36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37"/>
      <c r="BB19" s="38"/>
      <c r="BC19" s="39"/>
      <c r="BD19" s="36"/>
    </row>
    <row r="20" spans="1:56" ht="15.75" thickBot="1" x14ac:dyDescent="0.3">
      <c r="A20" s="7">
        <v>15</v>
      </c>
      <c r="B20" s="4" t="s">
        <v>73</v>
      </c>
      <c r="C20" s="5" t="s">
        <v>7</v>
      </c>
      <c r="D20" s="5">
        <v>33</v>
      </c>
      <c r="E20" s="5" t="s">
        <v>8</v>
      </c>
      <c r="F20" s="5" t="s">
        <v>9</v>
      </c>
      <c r="G20" s="5" t="s">
        <v>42</v>
      </c>
      <c r="H20" s="20"/>
      <c r="I20" s="26"/>
      <c r="J20" s="26"/>
      <c r="K20" s="26"/>
      <c r="L20" s="26"/>
      <c r="M20" s="25"/>
      <c r="N20" s="25"/>
      <c r="O20" s="25"/>
      <c r="P20" s="25"/>
      <c r="Q20" s="25"/>
      <c r="R20" s="25"/>
      <c r="S20" s="25"/>
      <c r="T20" s="25"/>
      <c r="U20" s="37"/>
      <c r="V20" s="38"/>
      <c r="W20" s="39"/>
      <c r="X20" s="36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7"/>
      <c r="AL20" s="38"/>
      <c r="AM20" s="39"/>
      <c r="AN20" s="36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37"/>
      <c r="BB20" s="38"/>
      <c r="BC20" s="39"/>
      <c r="BD20" s="36"/>
    </row>
    <row r="21" spans="1:56" ht="15.75" thickBot="1" x14ac:dyDescent="0.3">
      <c r="A21" s="7">
        <v>16</v>
      </c>
      <c r="B21" s="4" t="s">
        <v>74</v>
      </c>
      <c r="C21" s="5" t="s">
        <v>12</v>
      </c>
      <c r="D21" s="5">
        <v>27</v>
      </c>
      <c r="E21" s="5" t="s">
        <v>8</v>
      </c>
      <c r="F21" s="5" t="s">
        <v>13</v>
      </c>
      <c r="G21" s="5" t="s">
        <v>75</v>
      </c>
      <c r="H21" s="20"/>
      <c r="I21" s="26"/>
      <c r="J21" s="26"/>
      <c r="K21" s="26"/>
      <c r="L21" s="26"/>
      <c r="M21" s="25"/>
      <c r="N21" s="25"/>
      <c r="O21" s="25"/>
      <c r="P21" s="25"/>
      <c r="Q21" s="25"/>
      <c r="R21" s="25"/>
      <c r="S21" s="25"/>
      <c r="T21" s="25"/>
      <c r="U21" s="37"/>
      <c r="V21" s="38"/>
      <c r="W21" s="39"/>
      <c r="X21" s="36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37"/>
      <c r="AL21" s="38"/>
      <c r="AM21" s="39"/>
      <c r="AN21" s="36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37"/>
      <c r="BB21" s="38"/>
      <c r="BC21" s="39"/>
      <c r="BD21" s="36"/>
    </row>
    <row r="22" spans="1:56" ht="15.75" thickBot="1" x14ac:dyDescent="0.3">
      <c r="A22" s="7">
        <v>17</v>
      </c>
      <c r="B22" s="4" t="s">
        <v>76</v>
      </c>
      <c r="C22" s="5" t="s">
        <v>7</v>
      </c>
      <c r="D22" s="5">
        <v>31</v>
      </c>
      <c r="E22" s="5" t="s">
        <v>8</v>
      </c>
      <c r="F22" s="5" t="s">
        <v>9</v>
      </c>
      <c r="G22" s="5" t="s">
        <v>77</v>
      </c>
      <c r="H22" s="20"/>
      <c r="I22" s="26"/>
      <c r="J22" s="26"/>
      <c r="K22" s="26"/>
      <c r="L22" s="26"/>
      <c r="M22" s="25"/>
      <c r="N22" s="25"/>
      <c r="O22" s="25"/>
      <c r="P22" s="25"/>
      <c r="Q22" s="25"/>
      <c r="R22" s="25"/>
      <c r="S22" s="25"/>
      <c r="T22" s="25"/>
      <c r="U22" s="37"/>
      <c r="V22" s="38"/>
      <c r="W22" s="39"/>
      <c r="X22" s="36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37"/>
      <c r="AL22" s="38"/>
      <c r="AM22" s="39"/>
      <c r="AN22" s="36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37"/>
      <c r="BB22" s="38"/>
      <c r="BC22" s="39"/>
      <c r="BD22" s="36"/>
    </row>
    <row r="23" spans="1:56" ht="15.75" thickBot="1" x14ac:dyDescent="0.3">
      <c r="A23" s="7">
        <v>18</v>
      </c>
      <c r="B23" s="4" t="s">
        <v>78</v>
      </c>
      <c r="C23" s="5" t="s">
        <v>7</v>
      </c>
      <c r="D23" s="5">
        <v>38</v>
      </c>
      <c r="E23" s="5" t="s">
        <v>8</v>
      </c>
      <c r="F23" s="5" t="s">
        <v>9</v>
      </c>
      <c r="G23" s="5" t="s">
        <v>79</v>
      </c>
      <c r="H23" s="20"/>
      <c r="I23" s="26"/>
      <c r="J23" s="26"/>
      <c r="K23" s="26"/>
      <c r="L23" s="26"/>
      <c r="M23" s="25"/>
      <c r="N23" s="25"/>
      <c r="O23" s="25"/>
      <c r="P23" s="25"/>
      <c r="Q23" s="25"/>
      <c r="R23" s="25"/>
      <c r="S23" s="25"/>
      <c r="T23" s="25"/>
      <c r="U23" s="37"/>
      <c r="V23" s="38"/>
      <c r="W23" s="39"/>
      <c r="X23" s="36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37"/>
      <c r="AL23" s="38"/>
      <c r="AM23" s="39"/>
      <c r="AN23" s="36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37"/>
      <c r="BB23" s="38"/>
      <c r="BC23" s="39"/>
      <c r="BD23" s="36"/>
    </row>
    <row r="24" spans="1:56" ht="15.75" thickBot="1" x14ac:dyDescent="0.3">
      <c r="A24" s="7">
        <v>19</v>
      </c>
      <c r="B24" s="4" t="s">
        <v>80</v>
      </c>
      <c r="C24" s="5" t="s">
        <v>7</v>
      </c>
      <c r="D24" s="5">
        <v>38</v>
      </c>
      <c r="E24" s="5" t="s">
        <v>8</v>
      </c>
      <c r="F24" s="5" t="s">
        <v>9</v>
      </c>
      <c r="G24" s="5" t="s">
        <v>21</v>
      </c>
      <c r="H24" s="20"/>
      <c r="I24" s="26"/>
      <c r="J24" s="26"/>
      <c r="K24" s="26"/>
      <c r="L24" s="26"/>
      <c r="M24" s="25"/>
      <c r="N24" s="25"/>
      <c r="O24" s="25"/>
      <c r="P24" s="25"/>
      <c r="Q24" s="25"/>
      <c r="R24" s="25"/>
      <c r="S24" s="25"/>
      <c r="T24" s="25"/>
      <c r="U24" s="37"/>
      <c r="V24" s="38"/>
      <c r="W24" s="39"/>
      <c r="X24" s="36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37"/>
      <c r="AL24" s="38"/>
      <c r="AM24" s="39"/>
      <c r="AN24" s="36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37"/>
      <c r="BB24" s="38"/>
      <c r="BC24" s="39"/>
      <c r="BD24" s="36"/>
    </row>
    <row r="25" spans="1:56" ht="15.75" thickBot="1" x14ac:dyDescent="0.3">
      <c r="A25" s="7">
        <v>20</v>
      </c>
      <c r="B25" s="4" t="s">
        <v>81</v>
      </c>
      <c r="C25" s="5" t="s">
        <v>12</v>
      </c>
      <c r="D25" s="15"/>
      <c r="E25" s="5" t="s">
        <v>8</v>
      </c>
      <c r="F25" s="15" t="s">
        <v>13</v>
      </c>
      <c r="G25" s="15" t="s">
        <v>10</v>
      </c>
      <c r="H25" s="23"/>
      <c r="I25" s="29"/>
      <c r="J25" s="29"/>
      <c r="K25" s="29"/>
      <c r="L25" s="29"/>
      <c r="M25" s="25"/>
      <c r="N25" s="25"/>
      <c r="O25" s="25"/>
      <c r="P25" s="25"/>
      <c r="Q25" s="25"/>
      <c r="R25" s="25"/>
      <c r="S25" s="25"/>
      <c r="T25" s="25"/>
      <c r="U25" s="37"/>
      <c r="V25" s="38"/>
      <c r="W25" s="39"/>
      <c r="X25" s="36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37"/>
      <c r="AL25" s="38"/>
      <c r="AM25" s="39"/>
      <c r="AN25" s="36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37"/>
      <c r="BB25" s="38"/>
      <c r="BC25" s="39"/>
      <c r="BD25" s="36"/>
    </row>
    <row r="26" spans="1:56" ht="15.75" thickBot="1" x14ac:dyDescent="0.3">
      <c r="A26" s="7">
        <v>21</v>
      </c>
      <c r="B26" s="4" t="s">
        <v>82</v>
      </c>
      <c r="C26" s="5" t="s">
        <v>7</v>
      </c>
      <c r="D26" s="5">
        <v>34</v>
      </c>
      <c r="E26" s="5" t="s">
        <v>8</v>
      </c>
      <c r="F26" s="5" t="s">
        <v>9</v>
      </c>
      <c r="G26" s="5" t="s">
        <v>83</v>
      </c>
      <c r="H26" s="20"/>
      <c r="I26" s="26"/>
      <c r="J26" s="26"/>
      <c r="K26" s="26"/>
      <c r="L26" s="26"/>
      <c r="M26" s="25"/>
      <c r="N26" s="25"/>
      <c r="O26" s="25"/>
      <c r="P26" s="25"/>
      <c r="Q26" s="25"/>
      <c r="R26" s="25"/>
      <c r="S26" s="25"/>
      <c r="T26" s="25"/>
      <c r="U26" s="37"/>
      <c r="V26" s="38"/>
      <c r="W26" s="39"/>
      <c r="X26" s="36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37"/>
      <c r="AL26" s="38"/>
      <c r="AM26" s="39"/>
      <c r="AN26" s="36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37"/>
      <c r="BB26" s="38"/>
      <c r="BC26" s="39"/>
      <c r="BD26" s="36"/>
    </row>
    <row r="27" spans="1:56" ht="15.75" thickBot="1" x14ac:dyDescent="0.3">
      <c r="A27" s="7">
        <v>22</v>
      </c>
      <c r="B27" s="4" t="s">
        <v>84</v>
      </c>
      <c r="C27" s="5" t="s">
        <v>12</v>
      </c>
      <c r="D27" s="5">
        <v>36</v>
      </c>
      <c r="E27" s="5" t="s">
        <v>8</v>
      </c>
      <c r="F27" s="5" t="s">
        <v>9</v>
      </c>
      <c r="G27" s="5" t="s">
        <v>85</v>
      </c>
      <c r="H27" s="20"/>
      <c r="I27" s="26"/>
      <c r="J27" s="26"/>
      <c r="K27" s="26"/>
      <c r="L27" s="26"/>
      <c r="M27" s="25"/>
      <c r="N27" s="25"/>
      <c r="O27" s="25"/>
      <c r="P27" s="25"/>
      <c r="Q27" s="25"/>
      <c r="R27" s="25"/>
      <c r="S27" s="25"/>
      <c r="T27" s="25"/>
      <c r="U27" s="37"/>
      <c r="V27" s="38"/>
      <c r="W27" s="39"/>
      <c r="X27" s="36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37"/>
      <c r="AL27" s="38"/>
      <c r="AM27" s="39"/>
      <c r="AN27" s="36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37"/>
      <c r="BB27" s="38"/>
      <c r="BC27" s="39"/>
      <c r="BD27" s="36"/>
    </row>
    <row r="28" spans="1:56" ht="15.75" thickBot="1" x14ac:dyDescent="0.3">
      <c r="A28" s="7">
        <v>23</v>
      </c>
      <c r="B28" s="4" t="s">
        <v>86</v>
      </c>
      <c r="C28" s="5" t="s">
        <v>7</v>
      </c>
      <c r="D28" s="5">
        <v>30</v>
      </c>
      <c r="E28" s="5" t="s">
        <v>8</v>
      </c>
      <c r="F28" s="5" t="s">
        <v>9</v>
      </c>
      <c r="G28" s="5" t="s">
        <v>87</v>
      </c>
      <c r="H28" s="20"/>
      <c r="I28" s="26"/>
      <c r="J28" s="26"/>
      <c r="K28" s="26"/>
      <c r="L28" s="26"/>
      <c r="M28" s="25"/>
      <c r="N28" s="25"/>
      <c r="O28" s="25"/>
      <c r="P28" s="25"/>
      <c r="Q28" s="25"/>
      <c r="R28" s="25"/>
      <c r="S28" s="25"/>
      <c r="T28" s="25"/>
      <c r="U28" s="37"/>
      <c r="V28" s="38"/>
      <c r="W28" s="39"/>
      <c r="X28" s="36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37"/>
      <c r="AL28" s="38"/>
      <c r="AM28" s="39"/>
      <c r="AN28" s="36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37"/>
      <c r="BB28" s="38"/>
      <c r="BC28" s="39"/>
      <c r="BD28" s="36"/>
    </row>
    <row r="29" spans="1:56" ht="15.75" thickBot="1" x14ac:dyDescent="0.3">
      <c r="A29" s="7">
        <v>24</v>
      </c>
      <c r="B29" s="4" t="s">
        <v>88</v>
      </c>
      <c r="C29" s="5" t="s">
        <v>7</v>
      </c>
      <c r="D29" s="5">
        <v>36</v>
      </c>
      <c r="E29" s="5" t="s">
        <v>8</v>
      </c>
      <c r="F29" s="5" t="s">
        <v>9</v>
      </c>
      <c r="G29" s="5" t="s">
        <v>48</v>
      </c>
      <c r="H29" s="20"/>
      <c r="I29" s="26"/>
      <c r="J29" s="26"/>
      <c r="K29" s="26"/>
      <c r="L29" s="26"/>
      <c r="M29" s="25"/>
      <c r="N29" s="25"/>
      <c r="O29" s="25"/>
      <c r="P29" s="25"/>
      <c r="Q29" s="25"/>
      <c r="R29" s="25"/>
      <c r="S29" s="25"/>
      <c r="T29" s="25"/>
      <c r="U29" s="37"/>
      <c r="V29" s="38"/>
      <c r="W29" s="39"/>
      <c r="X29" s="36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37"/>
      <c r="AL29" s="38"/>
      <c r="AM29" s="39"/>
      <c r="AN29" s="36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37"/>
      <c r="BB29" s="38"/>
      <c r="BC29" s="39"/>
      <c r="BD29" s="36"/>
    </row>
    <row r="30" spans="1:56" ht="15.75" thickBot="1" x14ac:dyDescent="0.3">
      <c r="A30" s="7">
        <v>25</v>
      </c>
      <c r="B30" s="4" t="s">
        <v>89</v>
      </c>
      <c r="C30" s="5" t="s">
        <v>12</v>
      </c>
      <c r="D30" s="5">
        <v>38</v>
      </c>
      <c r="E30" s="5" t="s">
        <v>8</v>
      </c>
      <c r="F30" s="5" t="s">
        <v>13</v>
      </c>
      <c r="G30" s="5" t="s">
        <v>90</v>
      </c>
      <c r="H30" s="20"/>
      <c r="I30" s="26"/>
      <c r="J30" s="26"/>
      <c r="K30" s="26"/>
      <c r="L30" s="26"/>
      <c r="M30" s="25"/>
      <c r="N30" s="25"/>
      <c r="O30" s="25"/>
      <c r="P30" s="25"/>
      <c r="Q30" s="25"/>
      <c r="R30" s="25"/>
      <c r="S30" s="25"/>
      <c r="T30" s="25"/>
      <c r="U30" s="37"/>
      <c r="V30" s="38"/>
      <c r="W30" s="39"/>
      <c r="X30" s="36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37"/>
      <c r="AL30" s="38"/>
      <c r="AM30" s="39"/>
      <c r="AN30" s="36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37"/>
      <c r="BB30" s="38"/>
      <c r="BC30" s="39"/>
      <c r="BD30" s="36"/>
    </row>
    <row r="32" spans="1:56" x14ac:dyDescent="0.25">
      <c r="E32" s="42" t="s">
        <v>268</v>
      </c>
      <c r="F32" s="42"/>
      <c r="G32" s="42"/>
      <c r="H32" s="42"/>
    </row>
    <row r="34" spans="1:56" x14ac:dyDescent="0.25">
      <c r="A34" s="149" t="s">
        <v>0</v>
      </c>
      <c r="B34" s="147" t="s">
        <v>244</v>
      </c>
      <c r="C34" s="161" t="s">
        <v>2</v>
      </c>
      <c r="D34" s="162"/>
      <c r="E34" s="161" t="s">
        <v>3</v>
      </c>
      <c r="F34" s="162"/>
      <c r="G34" s="161" t="s">
        <v>245</v>
      </c>
      <c r="H34" s="162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37"/>
      <c r="V34" s="38"/>
      <c r="W34" s="41"/>
      <c r="X34" s="36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37"/>
      <c r="AL34" s="38"/>
      <c r="AM34" s="41"/>
      <c r="AN34" s="36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37"/>
      <c r="BB34" s="38"/>
      <c r="BC34" s="41"/>
      <c r="BD34" s="36"/>
    </row>
    <row r="35" spans="1:56" x14ac:dyDescent="0.25">
      <c r="A35" s="150"/>
      <c r="B35" s="148"/>
      <c r="C35" s="40" t="s">
        <v>7</v>
      </c>
      <c r="D35" s="40" t="s">
        <v>12</v>
      </c>
      <c r="E35" s="40" t="s">
        <v>248</v>
      </c>
      <c r="F35" s="40" t="s">
        <v>249</v>
      </c>
      <c r="G35" s="40" t="s">
        <v>250</v>
      </c>
      <c r="H35" s="40" t="s">
        <v>251</v>
      </c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37"/>
      <c r="V35" s="38"/>
      <c r="W35" s="41"/>
      <c r="X35" s="36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37"/>
      <c r="AL35" s="38"/>
      <c r="AM35" s="41"/>
      <c r="AN35" s="36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37"/>
      <c r="BB35" s="38"/>
      <c r="BC35" s="41"/>
      <c r="BD35" s="36"/>
    </row>
    <row r="36" spans="1:56" x14ac:dyDescent="0.25">
      <c r="A36" s="28">
        <v>1</v>
      </c>
      <c r="B36" s="28" t="s">
        <v>246</v>
      </c>
      <c r="C36" s="28"/>
      <c r="D36" s="28"/>
      <c r="E36" s="28"/>
      <c r="F36" s="28"/>
      <c r="G36" s="28"/>
      <c r="H36" s="28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37"/>
      <c r="V36" s="38"/>
      <c r="W36" s="41"/>
      <c r="X36" s="36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37"/>
      <c r="AL36" s="38"/>
      <c r="AM36" s="41"/>
      <c r="AN36" s="36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37"/>
      <c r="BB36" s="38"/>
      <c r="BC36" s="41"/>
      <c r="BD36" s="36"/>
    </row>
    <row r="37" spans="1:56" x14ac:dyDescent="0.25">
      <c r="A37" s="28">
        <v>2</v>
      </c>
      <c r="B37" s="28" t="s">
        <v>247</v>
      </c>
      <c r="C37" s="28"/>
      <c r="D37" s="28"/>
      <c r="E37" s="28"/>
      <c r="F37" s="28"/>
      <c r="G37" s="28"/>
      <c r="H37" s="28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37"/>
      <c r="V37" s="38"/>
      <c r="W37" s="41"/>
      <c r="X37" s="36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37"/>
      <c r="AL37" s="38"/>
      <c r="AM37" s="41"/>
      <c r="AN37" s="36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37"/>
      <c r="BB37" s="38"/>
      <c r="BC37" s="41"/>
      <c r="BD37" s="36"/>
    </row>
    <row r="38" spans="1:56" x14ac:dyDescent="0.25">
      <c r="A38" s="28">
        <v>3</v>
      </c>
      <c r="B38" s="28" t="s">
        <v>267</v>
      </c>
      <c r="C38" s="28">
        <f>+C36+C37</f>
        <v>0</v>
      </c>
      <c r="D38" s="28">
        <f>+D36+D37</f>
        <v>0</v>
      </c>
      <c r="E38" s="28"/>
      <c r="F38" s="28"/>
      <c r="G38" s="28"/>
      <c r="H38" s="28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37"/>
      <c r="V38" s="38"/>
      <c r="W38" s="41"/>
      <c r="X38" s="36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37"/>
      <c r="AL38" s="38"/>
      <c r="AM38" s="41"/>
      <c r="AN38" s="36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37"/>
      <c r="BB38" s="38"/>
      <c r="BC38" s="41"/>
      <c r="BD38" s="36"/>
    </row>
    <row r="39" spans="1:56" x14ac:dyDescent="0.25">
      <c r="A39" s="28">
        <v>4</v>
      </c>
      <c r="B39" s="28" t="s">
        <v>252</v>
      </c>
      <c r="C39" s="163">
        <f>+C38+D38</f>
        <v>0</v>
      </c>
      <c r="D39" s="164"/>
      <c r="E39" s="163">
        <f>+E38+F38</f>
        <v>0</v>
      </c>
      <c r="F39" s="164"/>
      <c r="G39" s="28"/>
      <c r="H39" s="28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37"/>
      <c r="V39" s="38"/>
      <c r="W39" s="41"/>
      <c r="X39" s="36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37"/>
      <c r="AL39" s="38"/>
      <c r="AM39" s="41"/>
      <c r="AN39" s="36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37"/>
      <c r="BB39" s="38"/>
      <c r="BC39" s="41"/>
      <c r="BD39" s="36"/>
    </row>
    <row r="40" spans="1:56" x14ac:dyDescent="0.25">
      <c r="A40" s="28">
        <v>5</v>
      </c>
      <c r="B40" s="28" t="s">
        <v>253</v>
      </c>
      <c r="C40" s="43" t="e">
        <f>C38/C39*100</f>
        <v>#DIV/0!</v>
      </c>
      <c r="D40" s="43" t="e">
        <f>D38/C39*100</f>
        <v>#DIV/0!</v>
      </c>
      <c r="E40" s="43" t="e">
        <f>E38/E39*100</f>
        <v>#DIV/0!</v>
      </c>
      <c r="F40" s="43" t="e">
        <f>F38/E39*100</f>
        <v>#DIV/0!</v>
      </c>
      <c r="H40" s="28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37"/>
      <c r="V40" s="38"/>
      <c r="W40" s="41"/>
      <c r="X40" s="36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37"/>
      <c r="AL40" s="38"/>
      <c r="AM40" s="41"/>
      <c r="AN40" s="36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37"/>
      <c r="BB40" s="38"/>
      <c r="BC40" s="41"/>
      <c r="BD40" s="36"/>
    </row>
    <row r="42" spans="1:56" x14ac:dyDescent="0.25">
      <c r="G42" s="28"/>
    </row>
  </sheetData>
  <mergeCells count="22">
    <mergeCell ref="C39:D39"/>
    <mergeCell ref="E39:F39"/>
    <mergeCell ref="C34:D34"/>
    <mergeCell ref="E34:F34"/>
    <mergeCell ref="G34:H34"/>
    <mergeCell ref="B34:B35"/>
    <mergeCell ref="A34:A35"/>
    <mergeCell ref="AO4:AZ4"/>
    <mergeCell ref="I4:T4"/>
    <mergeCell ref="Y4:AJ4"/>
    <mergeCell ref="U4:U5"/>
    <mergeCell ref="V4:V5"/>
    <mergeCell ref="W4:W5"/>
    <mergeCell ref="X4:X5"/>
    <mergeCell ref="BA4:BA5"/>
    <mergeCell ref="BB4:BB5"/>
    <mergeCell ref="BC4:BC5"/>
    <mergeCell ref="BD4:BD5"/>
    <mergeCell ref="AK4:AK5"/>
    <mergeCell ref="AL4:AL5"/>
    <mergeCell ref="AM4:AM5"/>
    <mergeCell ref="AN4:AN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36"/>
  <sheetViews>
    <sheetView topLeftCell="A15" workbookViewId="0">
      <selection activeCell="C28" sqref="C28:H34"/>
    </sheetView>
  </sheetViews>
  <sheetFormatPr baseColWidth="10" defaultRowHeight="15" x14ac:dyDescent="0.25"/>
  <cols>
    <col min="1" max="1" width="4.28515625" customWidth="1"/>
    <col min="2" max="2" width="31" customWidth="1"/>
    <col min="3" max="3" width="7.5703125" customWidth="1"/>
    <col min="4" max="4" width="8.42578125" customWidth="1"/>
    <col min="6" max="6" width="15" customWidth="1"/>
    <col min="7" max="7" width="22.7109375" customWidth="1"/>
    <col min="8" max="8" width="24.85546875" customWidth="1"/>
    <col min="9" max="20" width="5.7109375" customWidth="1"/>
    <col min="25" max="36" width="5.7109375" customWidth="1"/>
    <col min="41" max="52" width="5.7109375" customWidth="1"/>
  </cols>
  <sheetData>
    <row r="2" spans="1:56" x14ac:dyDescent="0.25">
      <c r="D2" t="s">
        <v>235</v>
      </c>
    </row>
    <row r="3" spans="1:56" ht="15.75" thickBot="1" x14ac:dyDescent="0.3">
      <c r="A3" t="s">
        <v>236</v>
      </c>
    </row>
    <row r="4" spans="1:56" ht="15.75" thickBot="1" x14ac:dyDescent="0.3">
      <c r="A4" t="s">
        <v>237</v>
      </c>
      <c r="I4" s="153" t="s">
        <v>264</v>
      </c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6"/>
      <c r="U4" s="125" t="s">
        <v>240</v>
      </c>
      <c r="V4" s="127" t="s">
        <v>241</v>
      </c>
      <c r="W4" s="129" t="s">
        <v>242</v>
      </c>
      <c r="X4" s="101" t="s">
        <v>243</v>
      </c>
      <c r="Y4" s="157" t="s">
        <v>265</v>
      </c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65" t="s">
        <v>240</v>
      </c>
      <c r="AL4" s="127" t="s">
        <v>241</v>
      </c>
      <c r="AM4" s="129" t="s">
        <v>242</v>
      </c>
      <c r="AN4" s="101" t="s">
        <v>243</v>
      </c>
      <c r="AO4" s="133" t="s">
        <v>266</v>
      </c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25" t="s">
        <v>240</v>
      </c>
      <c r="BB4" s="127" t="s">
        <v>241</v>
      </c>
      <c r="BC4" s="129" t="s">
        <v>242</v>
      </c>
      <c r="BD4" s="101" t="s">
        <v>243</v>
      </c>
    </row>
    <row r="5" spans="1:56" ht="15.75" thickBot="1" x14ac:dyDescent="0.3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238</v>
      </c>
      <c r="H5" s="19" t="s">
        <v>239</v>
      </c>
      <c r="I5" s="32" t="s">
        <v>258</v>
      </c>
      <c r="J5" s="32" t="s">
        <v>258</v>
      </c>
      <c r="K5" s="32" t="s">
        <v>260</v>
      </c>
      <c r="L5" s="32" t="s">
        <v>259</v>
      </c>
      <c r="M5" s="35" t="s">
        <v>261</v>
      </c>
      <c r="N5" s="33" t="s">
        <v>262</v>
      </c>
      <c r="O5" s="33" t="s">
        <v>263</v>
      </c>
      <c r="P5" s="33" t="s">
        <v>254</v>
      </c>
      <c r="Q5" s="33" t="s">
        <v>255</v>
      </c>
      <c r="R5" s="33" t="s">
        <v>256</v>
      </c>
      <c r="S5" s="33" t="s">
        <v>257</v>
      </c>
      <c r="T5" s="33" t="s">
        <v>256</v>
      </c>
      <c r="U5" s="126"/>
      <c r="V5" s="128"/>
      <c r="W5" s="130"/>
      <c r="X5" s="102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166"/>
      <c r="AL5" s="128"/>
      <c r="AM5" s="130"/>
      <c r="AN5" s="102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126"/>
      <c r="BB5" s="128"/>
      <c r="BC5" s="130"/>
      <c r="BD5" s="102"/>
    </row>
    <row r="6" spans="1:56" ht="15.75" thickBot="1" x14ac:dyDescent="0.3">
      <c r="A6" s="3">
        <v>1</v>
      </c>
      <c r="B6" s="4" t="s">
        <v>91</v>
      </c>
      <c r="C6" s="5" t="s">
        <v>7</v>
      </c>
      <c r="D6" s="15">
        <v>28</v>
      </c>
      <c r="E6" s="5" t="s">
        <v>92</v>
      </c>
      <c r="F6" s="5" t="s">
        <v>9</v>
      </c>
      <c r="G6" s="5" t="s">
        <v>93</v>
      </c>
      <c r="H6" s="20"/>
      <c r="I6" s="26"/>
      <c r="J6" s="26"/>
      <c r="K6" s="26"/>
      <c r="L6" s="26"/>
      <c r="M6" s="30"/>
      <c r="N6" s="25"/>
      <c r="O6" s="25"/>
      <c r="P6" s="25"/>
      <c r="Q6" s="25"/>
      <c r="R6" s="25"/>
      <c r="S6" s="25"/>
      <c r="T6" s="25"/>
      <c r="U6" s="37"/>
      <c r="V6" s="38"/>
      <c r="W6" s="39"/>
      <c r="X6" s="36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37"/>
      <c r="AL6" s="38"/>
      <c r="AM6" s="39"/>
      <c r="AN6" s="36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37"/>
      <c r="BB6" s="38"/>
      <c r="BC6" s="39"/>
      <c r="BD6" s="36"/>
    </row>
    <row r="7" spans="1:56" ht="15.75" thickBot="1" x14ac:dyDescent="0.3">
      <c r="A7" s="7">
        <v>2</v>
      </c>
      <c r="B7" s="4" t="s">
        <v>94</v>
      </c>
      <c r="C7" s="5" t="s">
        <v>7</v>
      </c>
      <c r="D7" s="5">
        <v>31</v>
      </c>
      <c r="E7" s="5" t="s">
        <v>92</v>
      </c>
      <c r="F7" s="5" t="s">
        <v>13</v>
      </c>
      <c r="G7" s="5" t="s">
        <v>95</v>
      </c>
      <c r="H7" s="20"/>
      <c r="I7" s="26"/>
      <c r="J7" s="26"/>
      <c r="K7" s="26"/>
      <c r="L7" s="26"/>
      <c r="M7" s="30"/>
      <c r="N7" s="25"/>
      <c r="O7" s="25"/>
      <c r="P7" s="25"/>
      <c r="Q7" s="25"/>
      <c r="R7" s="25"/>
      <c r="S7" s="25"/>
      <c r="T7" s="25"/>
      <c r="U7" s="37"/>
      <c r="V7" s="38"/>
      <c r="W7" s="39"/>
      <c r="X7" s="36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7"/>
      <c r="AL7" s="38"/>
      <c r="AM7" s="39"/>
      <c r="AN7" s="36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37"/>
      <c r="BB7" s="38"/>
      <c r="BC7" s="39"/>
      <c r="BD7" s="36"/>
    </row>
    <row r="8" spans="1:56" ht="15.75" thickBot="1" x14ac:dyDescent="0.3">
      <c r="A8" s="7">
        <v>3</v>
      </c>
      <c r="B8" s="4" t="s">
        <v>96</v>
      </c>
      <c r="C8" s="5" t="s">
        <v>12</v>
      </c>
      <c r="D8" s="5">
        <v>25</v>
      </c>
      <c r="E8" s="5" t="s">
        <v>92</v>
      </c>
      <c r="F8" s="5" t="s">
        <v>13</v>
      </c>
      <c r="G8" s="5" t="s">
        <v>10</v>
      </c>
      <c r="H8" s="20"/>
      <c r="I8" s="26"/>
      <c r="J8" s="26"/>
      <c r="K8" s="26"/>
      <c r="L8" s="26"/>
      <c r="M8" s="30"/>
      <c r="N8" s="25"/>
      <c r="O8" s="25"/>
      <c r="P8" s="25"/>
      <c r="Q8" s="25"/>
      <c r="R8" s="25"/>
      <c r="S8" s="25"/>
      <c r="T8" s="25"/>
      <c r="U8" s="37"/>
      <c r="V8" s="38"/>
      <c r="W8" s="39"/>
      <c r="X8" s="36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7"/>
      <c r="AL8" s="38"/>
      <c r="AM8" s="39"/>
      <c r="AN8" s="36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37"/>
      <c r="BB8" s="38"/>
      <c r="BC8" s="39"/>
      <c r="BD8" s="36"/>
    </row>
    <row r="9" spans="1:56" ht="15.75" thickBot="1" x14ac:dyDescent="0.3">
      <c r="A9" s="7">
        <v>4</v>
      </c>
      <c r="B9" s="4" t="s">
        <v>97</v>
      </c>
      <c r="C9" s="5" t="s">
        <v>12</v>
      </c>
      <c r="D9" s="5">
        <v>32</v>
      </c>
      <c r="E9" s="5" t="s">
        <v>92</v>
      </c>
      <c r="F9" s="5" t="s">
        <v>13</v>
      </c>
      <c r="G9" s="5" t="s">
        <v>98</v>
      </c>
      <c r="H9" s="20"/>
      <c r="I9" s="26"/>
      <c r="J9" s="26"/>
      <c r="K9" s="26"/>
      <c r="L9" s="26"/>
      <c r="M9" s="30"/>
      <c r="N9" s="25"/>
      <c r="O9" s="25"/>
      <c r="P9" s="25"/>
      <c r="Q9" s="25"/>
      <c r="R9" s="25"/>
      <c r="S9" s="25"/>
      <c r="T9" s="25"/>
      <c r="U9" s="37"/>
      <c r="V9" s="38"/>
      <c r="W9" s="39"/>
      <c r="X9" s="36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37"/>
      <c r="AL9" s="38"/>
      <c r="AM9" s="39"/>
      <c r="AN9" s="36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37"/>
      <c r="BB9" s="38"/>
      <c r="BC9" s="39"/>
      <c r="BD9" s="36"/>
    </row>
    <row r="10" spans="1:56" ht="15.75" thickBot="1" x14ac:dyDescent="0.3">
      <c r="A10" s="7">
        <v>5</v>
      </c>
      <c r="B10" s="4" t="s">
        <v>99</v>
      </c>
      <c r="C10" s="5" t="s">
        <v>12</v>
      </c>
      <c r="D10" s="5">
        <v>31</v>
      </c>
      <c r="E10" s="5" t="s">
        <v>92</v>
      </c>
      <c r="F10" s="5" t="s">
        <v>9</v>
      </c>
      <c r="G10" s="5" t="s">
        <v>100</v>
      </c>
      <c r="H10" s="20"/>
      <c r="I10" s="26"/>
      <c r="J10" s="26"/>
      <c r="K10" s="26"/>
      <c r="L10" s="26"/>
      <c r="M10" s="30"/>
      <c r="N10" s="25"/>
      <c r="O10" s="25"/>
      <c r="P10" s="25"/>
      <c r="Q10" s="25"/>
      <c r="R10" s="25"/>
      <c r="S10" s="25"/>
      <c r="T10" s="25"/>
      <c r="U10" s="37"/>
      <c r="V10" s="38"/>
      <c r="W10" s="39"/>
      <c r="X10" s="36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7"/>
      <c r="AL10" s="38"/>
      <c r="AM10" s="39"/>
      <c r="AN10" s="36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37"/>
      <c r="BB10" s="38"/>
      <c r="BC10" s="39"/>
      <c r="BD10" s="36"/>
    </row>
    <row r="11" spans="1:56" ht="15.75" thickBot="1" x14ac:dyDescent="0.3">
      <c r="A11" s="7">
        <v>6</v>
      </c>
      <c r="B11" s="4" t="s">
        <v>101</v>
      </c>
      <c r="C11" s="5" t="s">
        <v>7</v>
      </c>
      <c r="D11" s="5">
        <v>44</v>
      </c>
      <c r="E11" s="5" t="s">
        <v>92</v>
      </c>
      <c r="F11" s="5" t="s">
        <v>9</v>
      </c>
      <c r="G11" s="5" t="s">
        <v>102</v>
      </c>
      <c r="H11" s="20"/>
      <c r="I11" s="26"/>
      <c r="J11" s="26"/>
      <c r="K11" s="26"/>
      <c r="L11" s="26"/>
      <c r="M11" s="30"/>
      <c r="N11" s="25"/>
      <c r="O11" s="25"/>
      <c r="P11" s="25"/>
      <c r="Q11" s="25"/>
      <c r="R11" s="25"/>
      <c r="S11" s="25"/>
      <c r="T11" s="25"/>
      <c r="U11" s="37"/>
      <c r="V11" s="38"/>
      <c r="W11" s="39"/>
      <c r="X11" s="36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7"/>
      <c r="AL11" s="38"/>
      <c r="AM11" s="39"/>
      <c r="AN11" s="36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37"/>
      <c r="BB11" s="38"/>
      <c r="BC11" s="39"/>
      <c r="BD11" s="36"/>
    </row>
    <row r="12" spans="1:56" ht="15.75" thickBot="1" x14ac:dyDescent="0.3">
      <c r="A12" s="7">
        <v>7</v>
      </c>
      <c r="B12" s="4" t="s">
        <v>103</v>
      </c>
      <c r="C12" s="5" t="s">
        <v>12</v>
      </c>
      <c r="D12" s="5">
        <v>27</v>
      </c>
      <c r="E12" s="5" t="s">
        <v>92</v>
      </c>
      <c r="F12" s="5" t="s">
        <v>13</v>
      </c>
      <c r="G12" s="5" t="s">
        <v>104</v>
      </c>
      <c r="H12" s="20"/>
      <c r="I12" s="26"/>
      <c r="J12" s="26"/>
      <c r="K12" s="26"/>
      <c r="L12" s="26"/>
      <c r="M12" s="30"/>
      <c r="N12" s="25"/>
      <c r="O12" s="25"/>
      <c r="P12" s="25"/>
      <c r="Q12" s="25"/>
      <c r="R12" s="25"/>
      <c r="S12" s="25"/>
      <c r="T12" s="25"/>
      <c r="U12" s="37"/>
      <c r="V12" s="38"/>
      <c r="W12" s="39"/>
      <c r="X12" s="36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37"/>
      <c r="AL12" s="38"/>
      <c r="AM12" s="39"/>
      <c r="AN12" s="36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37"/>
      <c r="BB12" s="38"/>
      <c r="BC12" s="39"/>
      <c r="BD12" s="36"/>
    </row>
    <row r="13" spans="1:56" ht="15.75" thickBot="1" x14ac:dyDescent="0.3">
      <c r="A13" s="7">
        <v>8</v>
      </c>
      <c r="B13" s="4" t="s">
        <v>105</v>
      </c>
      <c r="C13" s="5" t="s">
        <v>12</v>
      </c>
      <c r="D13" s="5">
        <v>23</v>
      </c>
      <c r="E13" s="5" t="s">
        <v>92</v>
      </c>
      <c r="F13" s="5" t="s">
        <v>13</v>
      </c>
      <c r="G13" s="5" t="s">
        <v>106</v>
      </c>
      <c r="H13" s="20"/>
      <c r="I13" s="26"/>
      <c r="J13" s="26"/>
      <c r="K13" s="26"/>
      <c r="L13" s="26"/>
      <c r="M13" s="30"/>
      <c r="N13" s="25"/>
      <c r="O13" s="25"/>
      <c r="P13" s="25"/>
      <c r="Q13" s="25"/>
      <c r="R13" s="25"/>
      <c r="S13" s="25"/>
      <c r="T13" s="25"/>
      <c r="U13" s="37"/>
      <c r="V13" s="38"/>
      <c r="W13" s="39"/>
      <c r="X13" s="36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7"/>
      <c r="AL13" s="38"/>
      <c r="AM13" s="39"/>
      <c r="AN13" s="36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37"/>
      <c r="BB13" s="38"/>
      <c r="BC13" s="39"/>
      <c r="BD13" s="36"/>
    </row>
    <row r="14" spans="1:56" ht="15.75" thickBot="1" x14ac:dyDescent="0.3">
      <c r="A14" s="7">
        <v>9</v>
      </c>
      <c r="B14" s="4" t="s">
        <v>107</v>
      </c>
      <c r="C14" s="5" t="s">
        <v>7</v>
      </c>
      <c r="D14" s="5">
        <v>28</v>
      </c>
      <c r="E14" s="5" t="s">
        <v>92</v>
      </c>
      <c r="F14" s="5" t="s">
        <v>9</v>
      </c>
      <c r="G14" s="5" t="s">
        <v>108</v>
      </c>
      <c r="H14" s="20"/>
      <c r="I14" s="26"/>
      <c r="J14" s="26"/>
      <c r="K14" s="26"/>
      <c r="L14" s="26"/>
      <c r="M14" s="30"/>
      <c r="N14" s="25"/>
      <c r="O14" s="25"/>
      <c r="P14" s="25"/>
      <c r="Q14" s="25"/>
      <c r="R14" s="25"/>
      <c r="S14" s="25"/>
      <c r="T14" s="25"/>
      <c r="U14" s="37"/>
      <c r="V14" s="38"/>
      <c r="W14" s="39"/>
      <c r="X14" s="36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37"/>
      <c r="AL14" s="38"/>
      <c r="AM14" s="39"/>
      <c r="AN14" s="36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37"/>
      <c r="BB14" s="38"/>
      <c r="BC14" s="39"/>
      <c r="BD14" s="36"/>
    </row>
    <row r="15" spans="1:56" ht="15.75" thickBot="1" x14ac:dyDescent="0.3">
      <c r="A15" s="7">
        <v>10</v>
      </c>
      <c r="B15" s="4" t="s">
        <v>109</v>
      </c>
      <c r="C15" s="5" t="s">
        <v>7</v>
      </c>
      <c r="D15" s="5">
        <v>36</v>
      </c>
      <c r="E15" s="5" t="s">
        <v>92</v>
      </c>
      <c r="F15" s="5" t="s">
        <v>9</v>
      </c>
      <c r="G15" s="5" t="s">
        <v>110</v>
      </c>
      <c r="H15" s="20"/>
      <c r="I15" s="26"/>
      <c r="J15" s="26"/>
      <c r="K15" s="26"/>
      <c r="L15" s="26"/>
      <c r="M15" s="30"/>
      <c r="N15" s="25"/>
      <c r="O15" s="25"/>
      <c r="P15" s="25"/>
      <c r="Q15" s="25"/>
      <c r="R15" s="25"/>
      <c r="S15" s="25"/>
      <c r="T15" s="25"/>
      <c r="U15" s="37"/>
      <c r="V15" s="38"/>
      <c r="W15" s="39"/>
      <c r="X15" s="36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37"/>
      <c r="AL15" s="38"/>
      <c r="AM15" s="39"/>
      <c r="AN15" s="36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37"/>
      <c r="BB15" s="38"/>
      <c r="BC15" s="39"/>
      <c r="BD15" s="36"/>
    </row>
    <row r="16" spans="1:56" ht="15.75" thickBot="1" x14ac:dyDescent="0.3">
      <c r="A16" s="7">
        <v>11</v>
      </c>
      <c r="B16" s="4" t="s">
        <v>111</v>
      </c>
      <c r="C16" s="5" t="s">
        <v>12</v>
      </c>
      <c r="D16" s="5">
        <v>30</v>
      </c>
      <c r="E16" s="5" t="s">
        <v>92</v>
      </c>
      <c r="F16" s="5" t="s">
        <v>13</v>
      </c>
      <c r="G16" s="5" t="s">
        <v>112</v>
      </c>
      <c r="H16" s="20"/>
      <c r="I16" s="26"/>
      <c r="J16" s="26"/>
      <c r="K16" s="26"/>
      <c r="L16" s="26"/>
      <c r="M16" s="31"/>
      <c r="N16" s="25"/>
      <c r="O16" s="25"/>
      <c r="P16" s="25"/>
      <c r="Q16" s="25"/>
      <c r="R16" s="25"/>
      <c r="S16" s="25"/>
      <c r="T16" s="25"/>
      <c r="U16" s="37"/>
      <c r="V16" s="38"/>
      <c r="W16" s="39"/>
      <c r="X16" s="36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7"/>
      <c r="AL16" s="38"/>
      <c r="AM16" s="39"/>
      <c r="AN16" s="36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37"/>
      <c r="BB16" s="38"/>
      <c r="BC16" s="39"/>
      <c r="BD16" s="36"/>
    </row>
    <row r="17" spans="1:56" ht="15.75" thickBot="1" x14ac:dyDescent="0.3">
      <c r="A17" s="7">
        <v>12</v>
      </c>
      <c r="B17" s="4" t="s">
        <v>113</v>
      </c>
      <c r="C17" s="5" t="s">
        <v>12</v>
      </c>
      <c r="D17" s="5">
        <v>34</v>
      </c>
      <c r="E17" s="5" t="s">
        <v>92</v>
      </c>
      <c r="F17" s="5" t="s">
        <v>13</v>
      </c>
      <c r="G17" s="5" t="s">
        <v>104</v>
      </c>
      <c r="H17" s="20"/>
      <c r="I17" s="26"/>
      <c r="J17" s="26"/>
      <c r="K17" s="26"/>
      <c r="L17" s="26"/>
      <c r="M17" s="31"/>
      <c r="N17" s="25"/>
      <c r="O17" s="25"/>
      <c r="P17" s="25"/>
      <c r="Q17" s="25"/>
      <c r="R17" s="25"/>
      <c r="S17" s="25"/>
      <c r="T17" s="25"/>
      <c r="U17" s="37"/>
      <c r="V17" s="38"/>
      <c r="W17" s="39"/>
      <c r="X17" s="36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7"/>
      <c r="AL17" s="38"/>
      <c r="AM17" s="39"/>
      <c r="AN17" s="36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37"/>
      <c r="BB17" s="38"/>
      <c r="BC17" s="39"/>
      <c r="BD17" s="36"/>
    </row>
    <row r="18" spans="1:56" ht="15.75" thickBot="1" x14ac:dyDescent="0.3">
      <c r="A18" s="7">
        <v>13</v>
      </c>
      <c r="B18" s="4" t="s">
        <v>114</v>
      </c>
      <c r="C18" s="5" t="s">
        <v>7</v>
      </c>
      <c r="D18" s="5">
        <v>21</v>
      </c>
      <c r="E18" s="5" t="s">
        <v>92</v>
      </c>
      <c r="F18" s="5" t="s">
        <v>13</v>
      </c>
      <c r="G18" s="5" t="s">
        <v>104</v>
      </c>
      <c r="H18" s="20"/>
      <c r="I18" s="26"/>
      <c r="J18" s="26"/>
      <c r="K18" s="26"/>
      <c r="L18" s="26"/>
      <c r="M18" s="31"/>
      <c r="N18" s="25"/>
      <c r="O18" s="25"/>
      <c r="P18" s="25"/>
      <c r="Q18" s="25"/>
      <c r="R18" s="25"/>
      <c r="S18" s="25"/>
      <c r="T18" s="25"/>
      <c r="U18" s="37"/>
      <c r="V18" s="38"/>
      <c r="W18" s="39"/>
      <c r="X18" s="36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37"/>
      <c r="AL18" s="38"/>
      <c r="AM18" s="39"/>
      <c r="AN18" s="36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37"/>
      <c r="BB18" s="38"/>
      <c r="BC18" s="39"/>
      <c r="BD18" s="36"/>
    </row>
    <row r="19" spans="1:56" ht="15.75" thickBot="1" x14ac:dyDescent="0.3">
      <c r="A19" s="7">
        <v>14</v>
      </c>
      <c r="B19" s="4" t="s">
        <v>115</v>
      </c>
      <c r="C19" s="5" t="s">
        <v>12</v>
      </c>
      <c r="D19" s="5">
        <v>28</v>
      </c>
      <c r="E19" s="5" t="s">
        <v>92</v>
      </c>
      <c r="F19" s="5" t="s">
        <v>13</v>
      </c>
      <c r="G19" s="5" t="s">
        <v>27</v>
      </c>
      <c r="H19" s="20"/>
      <c r="I19" s="26"/>
      <c r="J19" s="26"/>
      <c r="K19" s="26"/>
      <c r="L19" s="26"/>
      <c r="M19" s="31"/>
      <c r="N19" s="25"/>
      <c r="O19" s="25"/>
      <c r="P19" s="25"/>
      <c r="Q19" s="25"/>
      <c r="R19" s="25"/>
      <c r="S19" s="25"/>
      <c r="T19" s="25"/>
      <c r="U19" s="37"/>
      <c r="V19" s="38"/>
      <c r="W19" s="39"/>
      <c r="X19" s="36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7"/>
      <c r="AL19" s="38"/>
      <c r="AM19" s="39"/>
      <c r="AN19" s="36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37"/>
      <c r="BB19" s="38"/>
      <c r="BC19" s="39"/>
      <c r="BD19" s="36"/>
    </row>
    <row r="20" spans="1:56" ht="15.75" thickBot="1" x14ac:dyDescent="0.3">
      <c r="A20" s="7">
        <v>15</v>
      </c>
      <c r="B20" s="4" t="s">
        <v>116</v>
      </c>
      <c r="C20" s="5" t="s">
        <v>7</v>
      </c>
      <c r="D20" s="5">
        <v>25</v>
      </c>
      <c r="E20" s="5" t="s">
        <v>92</v>
      </c>
      <c r="F20" s="5" t="s">
        <v>9</v>
      </c>
      <c r="G20" s="5" t="s">
        <v>117</v>
      </c>
      <c r="H20" s="20"/>
      <c r="I20" s="26"/>
      <c r="J20" s="26"/>
      <c r="K20" s="26"/>
      <c r="L20" s="26"/>
      <c r="M20" s="31"/>
      <c r="N20" s="25"/>
      <c r="O20" s="25"/>
      <c r="P20" s="25"/>
      <c r="Q20" s="25"/>
      <c r="R20" s="25"/>
      <c r="S20" s="25"/>
      <c r="T20" s="25"/>
      <c r="U20" s="37"/>
      <c r="V20" s="38"/>
      <c r="W20" s="39"/>
      <c r="X20" s="36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7"/>
      <c r="AL20" s="38"/>
      <c r="AM20" s="39"/>
      <c r="AN20" s="36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37"/>
      <c r="BB20" s="38"/>
      <c r="BC20" s="39"/>
      <c r="BD20" s="36"/>
    </row>
    <row r="21" spans="1:56" ht="15.75" thickBot="1" x14ac:dyDescent="0.3">
      <c r="A21" s="7">
        <v>16</v>
      </c>
      <c r="B21" s="4" t="s">
        <v>118</v>
      </c>
      <c r="C21" s="5" t="s">
        <v>7</v>
      </c>
      <c r="D21" s="17"/>
      <c r="E21" s="5" t="s">
        <v>92</v>
      </c>
      <c r="F21" s="5" t="s">
        <v>9</v>
      </c>
      <c r="G21" s="5" t="s">
        <v>117</v>
      </c>
      <c r="H21" s="20"/>
      <c r="I21" s="26"/>
      <c r="J21" s="26"/>
      <c r="K21" s="26"/>
      <c r="L21" s="26"/>
      <c r="M21" s="31"/>
      <c r="N21" s="25"/>
      <c r="O21" s="25"/>
      <c r="P21" s="25"/>
      <c r="Q21" s="25"/>
      <c r="R21" s="25"/>
      <c r="S21" s="25"/>
      <c r="T21" s="25"/>
      <c r="U21" s="37"/>
      <c r="V21" s="38"/>
      <c r="W21" s="39"/>
      <c r="X21" s="36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37"/>
      <c r="AL21" s="38"/>
      <c r="AM21" s="39"/>
      <c r="AN21" s="36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37"/>
      <c r="BB21" s="38"/>
      <c r="BC21" s="39"/>
      <c r="BD21" s="36"/>
    </row>
    <row r="22" spans="1:56" ht="15.75" thickBot="1" x14ac:dyDescent="0.3">
      <c r="A22" s="7">
        <v>17</v>
      </c>
      <c r="B22" s="18" t="s">
        <v>119</v>
      </c>
      <c r="C22" s="5" t="s">
        <v>7</v>
      </c>
      <c r="D22" s="5">
        <v>25</v>
      </c>
      <c r="E22" s="5" t="s">
        <v>92</v>
      </c>
      <c r="F22" s="5" t="s">
        <v>9</v>
      </c>
      <c r="G22" s="5" t="s">
        <v>10</v>
      </c>
      <c r="H22" s="20"/>
      <c r="I22" s="26"/>
      <c r="J22" s="26"/>
      <c r="K22" s="26"/>
      <c r="L22" s="26"/>
      <c r="M22" s="31"/>
      <c r="N22" s="25"/>
      <c r="O22" s="25"/>
      <c r="P22" s="25"/>
      <c r="Q22" s="25"/>
      <c r="R22" s="25"/>
      <c r="S22" s="25"/>
      <c r="T22" s="25"/>
      <c r="U22" s="37"/>
      <c r="V22" s="38"/>
      <c r="W22" s="39"/>
      <c r="X22" s="36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37"/>
      <c r="AL22" s="38"/>
      <c r="AM22" s="39"/>
      <c r="AN22" s="36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37"/>
      <c r="BB22" s="38"/>
      <c r="BC22" s="39"/>
      <c r="BD22" s="36"/>
    </row>
    <row r="23" spans="1:56" ht="15.75" thickBot="1" x14ac:dyDescent="0.3">
      <c r="A23" s="7">
        <v>18</v>
      </c>
      <c r="B23" s="18" t="s">
        <v>120</v>
      </c>
      <c r="C23" s="5" t="s">
        <v>7</v>
      </c>
      <c r="D23" s="5">
        <v>32</v>
      </c>
      <c r="E23" s="5" t="s">
        <v>92</v>
      </c>
      <c r="F23" s="5" t="s">
        <v>13</v>
      </c>
      <c r="G23" s="5" t="s">
        <v>121</v>
      </c>
      <c r="H23" s="20"/>
      <c r="I23" s="26"/>
      <c r="J23" s="26"/>
      <c r="K23" s="26"/>
      <c r="L23" s="26"/>
      <c r="M23" s="31"/>
      <c r="N23" s="25"/>
      <c r="O23" s="25"/>
      <c r="P23" s="25"/>
      <c r="Q23" s="25"/>
      <c r="R23" s="25"/>
      <c r="S23" s="25"/>
      <c r="T23" s="25"/>
      <c r="U23" s="37"/>
      <c r="V23" s="38"/>
      <c r="W23" s="39"/>
      <c r="X23" s="36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37"/>
      <c r="AL23" s="38"/>
      <c r="AM23" s="39"/>
      <c r="AN23" s="36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37"/>
      <c r="BB23" s="38"/>
      <c r="BC23" s="39"/>
      <c r="BD23" s="36"/>
    </row>
    <row r="24" spans="1:56" ht="15.75" thickBot="1" x14ac:dyDescent="0.3">
      <c r="A24" s="7">
        <v>19</v>
      </c>
      <c r="B24" s="18" t="s">
        <v>122</v>
      </c>
      <c r="C24" s="5" t="s">
        <v>12</v>
      </c>
      <c r="D24" s="5">
        <v>23</v>
      </c>
      <c r="E24" s="5" t="s">
        <v>92</v>
      </c>
      <c r="F24" s="5" t="s">
        <v>13</v>
      </c>
      <c r="G24" s="5" t="s">
        <v>121</v>
      </c>
      <c r="H24" s="20"/>
      <c r="I24" s="26"/>
      <c r="J24" s="26"/>
      <c r="K24" s="26"/>
      <c r="L24" s="26"/>
      <c r="M24" s="31"/>
      <c r="N24" s="25"/>
      <c r="O24" s="25"/>
      <c r="P24" s="25"/>
      <c r="Q24" s="25"/>
      <c r="R24" s="25"/>
      <c r="S24" s="25"/>
      <c r="T24" s="25"/>
      <c r="U24" s="37"/>
      <c r="V24" s="38"/>
      <c r="W24" s="39"/>
      <c r="X24" s="36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37"/>
      <c r="AL24" s="38"/>
      <c r="AM24" s="39"/>
      <c r="AN24" s="36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37"/>
      <c r="BB24" s="38"/>
      <c r="BC24" s="39"/>
      <c r="BD24" s="36"/>
    </row>
    <row r="26" spans="1:56" x14ac:dyDescent="0.25">
      <c r="E26" s="42" t="s">
        <v>268</v>
      </c>
      <c r="F26" s="42"/>
      <c r="G26" s="42"/>
      <c r="H26" s="42"/>
    </row>
    <row r="28" spans="1:56" x14ac:dyDescent="0.25">
      <c r="A28" s="149" t="s">
        <v>0</v>
      </c>
      <c r="B28" s="147" t="s">
        <v>244</v>
      </c>
      <c r="C28" s="161" t="s">
        <v>2</v>
      </c>
      <c r="D28" s="162"/>
      <c r="E28" s="161" t="s">
        <v>3</v>
      </c>
      <c r="F28" s="162"/>
      <c r="G28" s="161" t="s">
        <v>245</v>
      </c>
      <c r="H28" s="162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37"/>
      <c r="V28" s="38"/>
      <c r="W28" s="41"/>
      <c r="X28" s="36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37"/>
      <c r="AL28" s="38"/>
      <c r="AM28" s="41"/>
      <c r="AN28" s="36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37"/>
      <c r="BB28" s="38"/>
      <c r="BC28" s="41"/>
      <c r="BD28" s="36"/>
    </row>
    <row r="29" spans="1:56" x14ac:dyDescent="0.25">
      <c r="A29" s="150"/>
      <c r="B29" s="148"/>
      <c r="C29" s="40" t="s">
        <v>7</v>
      </c>
      <c r="D29" s="40" t="s">
        <v>12</v>
      </c>
      <c r="E29" s="40" t="s">
        <v>248</v>
      </c>
      <c r="F29" s="40" t="s">
        <v>249</v>
      </c>
      <c r="G29" s="40" t="s">
        <v>250</v>
      </c>
      <c r="H29" s="40" t="s">
        <v>251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37"/>
      <c r="V29" s="38"/>
      <c r="W29" s="41"/>
      <c r="X29" s="36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37"/>
      <c r="AL29" s="38"/>
      <c r="AM29" s="41"/>
      <c r="AN29" s="36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37"/>
      <c r="BB29" s="38"/>
      <c r="BC29" s="41"/>
      <c r="BD29" s="36"/>
    </row>
    <row r="30" spans="1:56" x14ac:dyDescent="0.25">
      <c r="A30" s="28">
        <v>1</v>
      </c>
      <c r="B30" s="28" t="s">
        <v>246</v>
      </c>
      <c r="C30" s="28"/>
      <c r="D30" s="28"/>
      <c r="E30" s="28"/>
      <c r="F30" s="28"/>
      <c r="G30" s="28"/>
      <c r="H30" s="28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37"/>
      <c r="V30" s="38"/>
      <c r="W30" s="41"/>
      <c r="X30" s="36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37"/>
      <c r="AL30" s="38"/>
      <c r="AM30" s="41"/>
      <c r="AN30" s="36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37"/>
      <c r="BB30" s="38"/>
      <c r="BC30" s="41"/>
      <c r="BD30" s="36"/>
    </row>
    <row r="31" spans="1:56" x14ac:dyDescent="0.25">
      <c r="A31" s="28">
        <v>2</v>
      </c>
      <c r="B31" s="28" t="s">
        <v>247</v>
      </c>
      <c r="C31" s="28"/>
      <c r="D31" s="28"/>
      <c r="E31" s="28"/>
      <c r="F31" s="28"/>
      <c r="G31" s="28"/>
      <c r="H31" s="28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37"/>
      <c r="V31" s="38"/>
      <c r="W31" s="41"/>
      <c r="X31" s="36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37"/>
      <c r="AL31" s="38"/>
      <c r="AM31" s="41"/>
      <c r="AN31" s="36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37"/>
      <c r="BB31" s="38"/>
      <c r="BC31" s="41"/>
      <c r="BD31" s="36"/>
    </row>
    <row r="32" spans="1:56" x14ac:dyDescent="0.25">
      <c r="A32" s="28">
        <v>3</v>
      </c>
      <c r="B32" s="28" t="s">
        <v>267</v>
      </c>
      <c r="C32" s="28">
        <f>+C30+C31</f>
        <v>0</v>
      </c>
      <c r="D32" s="28">
        <f>+D30+D31</f>
        <v>0</v>
      </c>
      <c r="E32" s="28"/>
      <c r="F32" s="28"/>
      <c r="G32" s="28"/>
      <c r="H32" s="28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37"/>
      <c r="V32" s="38"/>
      <c r="W32" s="41"/>
      <c r="X32" s="36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37"/>
      <c r="AL32" s="38"/>
      <c r="AM32" s="41"/>
      <c r="AN32" s="36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37"/>
      <c r="BB32" s="38"/>
      <c r="BC32" s="41"/>
      <c r="BD32" s="36"/>
    </row>
    <row r="33" spans="1:56" x14ac:dyDescent="0.25">
      <c r="A33" s="28">
        <v>4</v>
      </c>
      <c r="B33" s="28" t="s">
        <v>252</v>
      </c>
      <c r="C33" s="163">
        <f>+C32+D32</f>
        <v>0</v>
      </c>
      <c r="D33" s="164"/>
      <c r="E33" s="163">
        <f>+E32+F32</f>
        <v>0</v>
      </c>
      <c r="F33" s="164"/>
      <c r="G33" s="28"/>
      <c r="H33" s="28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37"/>
      <c r="V33" s="38"/>
      <c r="W33" s="41"/>
      <c r="X33" s="36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37"/>
      <c r="AL33" s="38"/>
      <c r="AM33" s="41"/>
      <c r="AN33" s="36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37"/>
      <c r="BB33" s="38"/>
      <c r="BC33" s="41"/>
      <c r="BD33" s="36"/>
    </row>
    <row r="34" spans="1:56" x14ac:dyDescent="0.25">
      <c r="A34" s="28">
        <v>5</v>
      </c>
      <c r="B34" s="28" t="s">
        <v>253</v>
      </c>
      <c r="C34" s="43" t="e">
        <f>C32/C33*100</f>
        <v>#DIV/0!</v>
      </c>
      <c r="D34" s="43" t="e">
        <f>D32/C33*100</f>
        <v>#DIV/0!</v>
      </c>
      <c r="E34" s="43" t="e">
        <f>E32/E33*100</f>
        <v>#DIV/0!</v>
      </c>
      <c r="F34" s="43" t="e">
        <f>F32/E33*100</f>
        <v>#DIV/0!</v>
      </c>
      <c r="H34" s="28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37"/>
      <c r="V34" s="38"/>
      <c r="W34" s="41"/>
      <c r="X34" s="36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37"/>
      <c r="AL34" s="38"/>
      <c r="AM34" s="41"/>
      <c r="AN34" s="36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37"/>
      <c r="BB34" s="38"/>
      <c r="BC34" s="41"/>
      <c r="BD34" s="36"/>
    </row>
    <row r="36" spans="1:56" x14ac:dyDescent="0.25">
      <c r="G36" s="28"/>
    </row>
  </sheetData>
  <mergeCells count="22">
    <mergeCell ref="C33:D33"/>
    <mergeCell ref="E33:F33"/>
    <mergeCell ref="C28:D28"/>
    <mergeCell ref="E28:F28"/>
    <mergeCell ref="G28:H28"/>
    <mergeCell ref="B28:B29"/>
    <mergeCell ref="A28:A29"/>
    <mergeCell ref="AO4:AZ4"/>
    <mergeCell ref="I4:T4"/>
    <mergeCell ref="Y4:AJ4"/>
    <mergeCell ref="U4:U5"/>
    <mergeCell ref="V4:V5"/>
    <mergeCell ref="W4:W5"/>
    <mergeCell ref="X4:X5"/>
    <mergeCell ref="BA4:BA5"/>
    <mergeCell ref="BB4:BB5"/>
    <mergeCell ref="BC4:BC5"/>
    <mergeCell ref="BD4:BD5"/>
    <mergeCell ref="AK4:AK5"/>
    <mergeCell ref="AL4:AL5"/>
    <mergeCell ref="AM4:AM5"/>
    <mergeCell ref="AN4:AN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35"/>
  <sheetViews>
    <sheetView topLeftCell="A15" workbookViewId="0">
      <selection activeCell="AQ10" sqref="AQ10"/>
    </sheetView>
  </sheetViews>
  <sheetFormatPr baseColWidth="10" defaultRowHeight="15" x14ac:dyDescent="0.25"/>
  <cols>
    <col min="1" max="1" width="4.28515625" customWidth="1"/>
    <col min="2" max="2" width="31" customWidth="1"/>
    <col min="3" max="3" width="7.5703125" customWidth="1"/>
    <col min="4" max="4" width="8.42578125" customWidth="1"/>
    <col min="6" max="6" width="15" customWidth="1"/>
    <col min="7" max="7" width="22.7109375" customWidth="1"/>
    <col min="8" max="8" width="24.85546875" customWidth="1"/>
    <col min="9" max="20" width="5.7109375" customWidth="1"/>
    <col min="25" max="36" width="5.7109375" customWidth="1"/>
    <col min="41" max="52" width="5.7109375" customWidth="1"/>
  </cols>
  <sheetData>
    <row r="2" spans="1:56" x14ac:dyDescent="0.25">
      <c r="D2" t="s">
        <v>235</v>
      </c>
    </row>
    <row r="3" spans="1:56" ht="15.75" thickBot="1" x14ac:dyDescent="0.3">
      <c r="A3" t="s">
        <v>236</v>
      </c>
    </row>
    <row r="4" spans="1:56" ht="15.75" thickBot="1" x14ac:dyDescent="0.3">
      <c r="A4" t="s">
        <v>237</v>
      </c>
      <c r="I4" s="153" t="s">
        <v>264</v>
      </c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6"/>
      <c r="U4" s="125" t="s">
        <v>240</v>
      </c>
      <c r="V4" s="127" t="s">
        <v>241</v>
      </c>
      <c r="W4" s="129" t="s">
        <v>242</v>
      </c>
      <c r="X4" s="101" t="s">
        <v>243</v>
      </c>
      <c r="Y4" s="157" t="s">
        <v>265</v>
      </c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65" t="s">
        <v>240</v>
      </c>
      <c r="AL4" s="127" t="s">
        <v>241</v>
      </c>
      <c r="AM4" s="129" t="s">
        <v>242</v>
      </c>
      <c r="AN4" s="101" t="s">
        <v>243</v>
      </c>
      <c r="AO4" s="133" t="s">
        <v>266</v>
      </c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25" t="s">
        <v>240</v>
      </c>
      <c r="BB4" s="127" t="s">
        <v>241</v>
      </c>
      <c r="BC4" s="129" t="s">
        <v>242</v>
      </c>
      <c r="BD4" s="101" t="s">
        <v>243</v>
      </c>
    </row>
    <row r="5" spans="1:56" ht="15.75" thickBot="1" x14ac:dyDescent="0.3">
      <c r="A5" s="8" t="s">
        <v>0</v>
      </c>
      <c r="B5" s="14" t="s">
        <v>123</v>
      </c>
      <c r="C5" s="14" t="s">
        <v>2</v>
      </c>
      <c r="D5" s="14" t="s">
        <v>3</v>
      </c>
      <c r="E5" s="14" t="s">
        <v>4</v>
      </c>
      <c r="F5" s="14" t="s">
        <v>5</v>
      </c>
      <c r="G5" s="14" t="s">
        <v>238</v>
      </c>
      <c r="H5" s="19" t="s">
        <v>239</v>
      </c>
      <c r="I5" s="32" t="s">
        <v>258</v>
      </c>
      <c r="J5" s="32" t="s">
        <v>258</v>
      </c>
      <c r="K5" s="32" t="s">
        <v>260</v>
      </c>
      <c r="L5" s="32" t="s">
        <v>259</v>
      </c>
      <c r="M5" s="33" t="s">
        <v>261</v>
      </c>
      <c r="N5" s="33" t="s">
        <v>262</v>
      </c>
      <c r="O5" s="33" t="s">
        <v>263</v>
      </c>
      <c r="P5" s="33" t="s">
        <v>254</v>
      </c>
      <c r="Q5" s="33" t="s">
        <v>255</v>
      </c>
      <c r="R5" s="33" t="s">
        <v>256</v>
      </c>
      <c r="S5" s="33" t="s">
        <v>257</v>
      </c>
      <c r="T5" s="33" t="s">
        <v>256</v>
      </c>
      <c r="U5" s="126"/>
      <c r="V5" s="128"/>
      <c r="W5" s="130"/>
      <c r="X5" s="102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166"/>
      <c r="AL5" s="128"/>
      <c r="AM5" s="130"/>
      <c r="AN5" s="102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126"/>
      <c r="BB5" s="128"/>
      <c r="BC5" s="130"/>
      <c r="BD5" s="102"/>
    </row>
    <row r="6" spans="1:56" ht="15.75" thickBot="1" x14ac:dyDescent="0.3">
      <c r="A6" s="7">
        <v>1</v>
      </c>
      <c r="B6" s="4" t="s">
        <v>124</v>
      </c>
      <c r="C6" s="5" t="s">
        <v>12</v>
      </c>
      <c r="D6" s="5">
        <v>31</v>
      </c>
      <c r="E6" s="5" t="s">
        <v>92</v>
      </c>
      <c r="F6" s="5" t="s">
        <v>13</v>
      </c>
      <c r="G6" s="5" t="s">
        <v>125</v>
      </c>
      <c r="H6" s="20"/>
      <c r="I6" s="26"/>
      <c r="J6" s="26"/>
      <c r="K6" s="26"/>
      <c r="L6" s="26"/>
      <c r="M6" s="25"/>
      <c r="N6" s="25"/>
      <c r="O6" s="25"/>
      <c r="P6" s="25"/>
      <c r="Q6" s="25"/>
      <c r="R6" s="25"/>
      <c r="S6" s="25"/>
      <c r="T6" s="25"/>
      <c r="U6" s="37"/>
      <c r="V6" s="38"/>
      <c r="W6" s="39"/>
      <c r="X6" s="36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37"/>
      <c r="AL6" s="38"/>
      <c r="AM6" s="39"/>
      <c r="AN6" s="36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37"/>
      <c r="BB6" s="38"/>
      <c r="BC6" s="39"/>
      <c r="BD6" s="36"/>
    </row>
    <row r="7" spans="1:56" ht="15.75" thickBot="1" x14ac:dyDescent="0.3">
      <c r="A7" s="7">
        <v>2</v>
      </c>
      <c r="B7" s="4" t="s">
        <v>126</v>
      </c>
      <c r="C7" s="5" t="s">
        <v>12</v>
      </c>
      <c r="D7" s="15">
        <v>34</v>
      </c>
      <c r="E7" s="5" t="s">
        <v>92</v>
      </c>
      <c r="F7" s="5" t="s">
        <v>13</v>
      </c>
      <c r="G7" s="5" t="s">
        <v>127</v>
      </c>
      <c r="H7" s="20"/>
      <c r="I7" s="26"/>
      <c r="J7" s="26"/>
      <c r="K7" s="26"/>
      <c r="L7" s="26"/>
      <c r="M7" s="25"/>
      <c r="N7" s="25"/>
      <c r="O7" s="25"/>
      <c r="P7" s="25"/>
      <c r="Q7" s="25"/>
      <c r="R7" s="25"/>
      <c r="S7" s="25"/>
      <c r="T7" s="25"/>
      <c r="U7" s="37"/>
      <c r="V7" s="38"/>
      <c r="W7" s="39"/>
      <c r="X7" s="36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7"/>
      <c r="AL7" s="38"/>
      <c r="AM7" s="39"/>
      <c r="AN7" s="36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37"/>
      <c r="BB7" s="38"/>
      <c r="BC7" s="39"/>
      <c r="BD7" s="36"/>
    </row>
    <row r="8" spans="1:56" ht="15.75" thickBot="1" x14ac:dyDescent="0.3">
      <c r="A8" s="7">
        <v>3</v>
      </c>
      <c r="B8" s="4" t="s">
        <v>128</v>
      </c>
      <c r="C8" s="5" t="s">
        <v>12</v>
      </c>
      <c r="D8" s="15">
        <v>30</v>
      </c>
      <c r="E8" s="5" t="s">
        <v>92</v>
      </c>
      <c r="F8" s="5" t="s">
        <v>13</v>
      </c>
      <c r="G8" s="5" t="s">
        <v>104</v>
      </c>
      <c r="H8" s="20"/>
      <c r="I8" s="26"/>
      <c r="J8" s="26"/>
      <c r="K8" s="26"/>
      <c r="L8" s="26"/>
      <c r="M8" s="25"/>
      <c r="N8" s="25"/>
      <c r="O8" s="25"/>
      <c r="P8" s="25"/>
      <c r="Q8" s="25"/>
      <c r="R8" s="25"/>
      <c r="S8" s="25"/>
      <c r="T8" s="25"/>
      <c r="U8" s="37"/>
      <c r="V8" s="38"/>
      <c r="W8" s="39"/>
      <c r="X8" s="36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7"/>
      <c r="AL8" s="38"/>
      <c r="AM8" s="39"/>
      <c r="AN8" s="36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37"/>
      <c r="BB8" s="38"/>
      <c r="BC8" s="39"/>
      <c r="BD8" s="36"/>
    </row>
    <row r="9" spans="1:56" ht="15.75" thickBot="1" x14ac:dyDescent="0.3">
      <c r="A9" s="7">
        <v>4</v>
      </c>
      <c r="B9" s="4" t="s">
        <v>129</v>
      </c>
      <c r="C9" s="5" t="s">
        <v>7</v>
      </c>
      <c r="D9" s="15">
        <v>35</v>
      </c>
      <c r="E9" s="5" t="s">
        <v>92</v>
      </c>
      <c r="F9" s="5" t="s">
        <v>9</v>
      </c>
      <c r="G9" s="15" t="s">
        <v>87</v>
      </c>
      <c r="H9" s="23"/>
      <c r="I9" s="29"/>
      <c r="J9" s="29"/>
      <c r="K9" s="29"/>
      <c r="L9" s="29"/>
      <c r="M9" s="25"/>
      <c r="N9" s="25"/>
      <c r="O9" s="25"/>
      <c r="P9" s="25"/>
      <c r="Q9" s="25"/>
      <c r="R9" s="25"/>
      <c r="S9" s="25"/>
      <c r="T9" s="25"/>
      <c r="U9" s="37"/>
      <c r="V9" s="38"/>
      <c r="W9" s="39"/>
      <c r="X9" s="36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37"/>
      <c r="AL9" s="38"/>
      <c r="AM9" s="39"/>
      <c r="AN9" s="36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37"/>
      <c r="BB9" s="38"/>
      <c r="BC9" s="39"/>
      <c r="BD9" s="36"/>
    </row>
    <row r="10" spans="1:56" ht="15.75" thickBot="1" x14ac:dyDescent="0.3">
      <c r="A10" s="16">
        <v>5</v>
      </c>
      <c r="B10" s="4" t="s">
        <v>130</v>
      </c>
      <c r="C10" s="5" t="s">
        <v>7</v>
      </c>
      <c r="D10" s="15">
        <v>34</v>
      </c>
      <c r="E10" s="5" t="s">
        <v>92</v>
      </c>
      <c r="F10" s="5" t="s">
        <v>9</v>
      </c>
      <c r="G10" s="5" t="s">
        <v>131</v>
      </c>
      <c r="H10" s="20"/>
      <c r="I10" s="26"/>
      <c r="J10" s="26"/>
      <c r="K10" s="26"/>
      <c r="L10" s="26"/>
      <c r="M10" s="25"/>
      <c r="N10" s="25"/>
      <c r="O10" s="25"/>
      <c r="P10" s="25"/>
      <c r="Q10" s="25"/>
      <c r="R10" s="25"/>
      <c r="S10" s="25"/>
      <c r="T10" s="25"/>
      <c r="U10" s="37"/>
      <c r="V10" s="38"/>
      <c r="W10" s="39"/>
      <c r="X10" s="36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7"/>
      <c r="AL10" s="38"/>
      <c r="AM10" s="39"/>
      <c r="AN10" s="36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37"/>
      <c r="BB10" s="38"/>
      <c r="BC10" s="39"/>
      <c r="BD10" s="36"/>
    </row>
    <row r="11" spans="1:56" ht="15.75" thickBot="1" x14ac:dyDescent="0.3">
      <c r="A11" s="7" t="s">
        <v>132</v>
      </c>
      <c r="B11" s="4" t="s">
        <v>133</v>
      </c>
      <c r="C11" s="5" t="s">
        <v>7</v>
      </c>
      <c r="D11" s="5" t="s">
        <v>134</v>
      </c>
      <c r="E11" s="5" t="s">
        <v>92</v>
      </c>
      <c r="F11" s="5" t="s">
        <v>13</v>
      </c>
      <c r="G11" s="5" t="s">
        <v>135</v>
      </c>
      <c r="H11" s="20"/>
      <c r="I11" s="26"/>
      <c r="J11" s="26"/>
      <c r="K11" s="26"/>
      <c r="L11" s="26"/>
      <c r="M11" s="25"/>
      <c r="N11" s="25"/>
      <c r="O11" s="25"/>
      <c r="P11" s="25"/>
      <c r="Q11" s="25"/>
      <c r="R11" s="25"/>
      <c r="S11" s="25"/>
      <c r="T11" s="25"/>
      <c r="U11" s="37"/>
      <c r="V11" s="38"/>
      <c r="W11" s="39"/>
      <c r="X11" s="36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7"/>
      <c r="AL11" s="38"/>
      <c r="AM11" s="39"/>
      <c r="AN11" s="36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37"/>
      <c r="BB11" s="38"/>
      <c r="BC11" s="39"/>
      <c r="BD11" s="36"/>
    </row>
    <row r="12" spans="1:56" ht="15.75" thickBot="1" x14ac:dyDescent="0.3">
      <c r="A12" s="7">
        <v>7</v>
      </c>
      <c r="B12" s="4" t="s">
        <v>136</v>
      </c>
      <c r="C12" s="5" t="s">
        <v>7</v>
      </c>
      <c r="D12" s="5">
        <v>34</v>
      </c>
      <c r="E12" s="5" t="s">
        <v>92</v>
      </c>
      <c r="F12" s="5" t="s">
        <v>9</v>
      </c>
      <c r="G12" s="5" t="s">
        <v>137</v>
      </c>
      <c r="H12" s="20"/>
      <c r="I12" s="26"/>
      <c r="J12" s="26"/>
      <c r="K12" s="26"/>
      <c r="L12" s="26"/>
      <c r="M12" s="25"/>
      <c r="N12" s="25"/>
      <c r="O12" s="25"/>
      <c r="P12" s="25"/>
      <c r="Q12" s="25"/>
      <c r="R12" s="25"/>
      <c r="S12" s="25"/>
      <c r="T12" s="25"/>
      <c r="U12" s="37"/>
      <c r="V12" s="38"/>
      <c r="W12" s="39"/>
      <c r="X12" s="36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37"/>
      <c r="AL12" s="38"/>
      <c r="AM12" s="39"/>
      <c r="AN12" s="36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37"/>
      <c r="BB12" s="38"/>
      <c r="BC12" s="39"/>
      <c r="BD12" s="36"/>
    </row>
    <row r="13" spans="1:56" ht="15.75" thickBot="1" x14ac:dyDescent="0.3">
      <c r="A13" s="7">
        <v>8</v>
      </c>
      <c r="B13" s="4" t="s">
        <v>138</v>
      </c>
      <c r="C13" s="5" t="s">
        <v>7</v>
      </c>
      <c r="D13" s="5">
        <v>25</v>
      </c>
      <c r="E13" s="5" t="s">
        <v>92</v>
      </c>
      <c r="F13" s="5" t="s">
        <v>9</v>
      </c>
      <c r="G13" s="5" t="s">
        <v>21</v>
      </c>
      <c r="H13" s="20"/>
      <c r="I13" s="26"/>
      <c r="J13" s="26"/>
      <c r="K13" s="26"/>
      <c r="L13" s="26"/>
      <c r="M13" s="25"/>
      <c r="N13" s="25"/>
      <c r="O13" s="25"/>
      <c r="P13" s="25"/>
      <c r="Q13" s="25"/>
      <c r="R13" s="25"/>
      <c r="S13" s="25"/>
      <c r="T13" s="25"/>
      <c r="U13" s="37"/>
      <c r="V13" s="38"/>
      <c r="W13" s="39"/>
      <c r="X13" s="36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7"/>
      <c r="AL13" s="38"/>
      <c r="AM13" s="39"/>
      <c r="AN13" s="36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37"/>
      <c r="BB13" s="38"/>
      <c r="BC13" s="39"/>
      <c r="BD13" s="36"/>
    </row>
    <row r="14" spans="1:56" ht="15.75" thickBot="1" x14ac:dyDescent="0.3">
      <c r="A14" s="7">
        <v>9</v>
      </c>
      <c r="B14" s="4" t="s">
        <v>139</v>
      </c>
      <c r="C14" s="5" t="s">
        <v>7</v>
      </c>
      <c r="D14" s="17"/>
      <c r="E14" s="5" t="s">
        <v>92</v>
      </c>
      <c r="F14" s="5" t="s">
        <v>13</v>
      </c>
      <c r="G14" s="5" t="s">
        <v>140</v>
      </c>
      <c r="H14" s="20"/>
      <c r="I14" s="26"/>
      <c r="J14" s="26"/>
      <c r="K14" s="26"/>
      <c r="L14" s="26"/>
      <c r="M14" s="25"/>
      <c r="N14" s="25"/>
      <c r="O14" s="25"/>
      <c r="P14" s="25"/>
      <c r="Q14" s="25"/>
      <c r="R14" s="25"/>
      <c r="S14" s="25"/>
      <c r="T14" s="25"/>
      <c r="U14" s="37"/>
      <c r="V14" s="38"/>
      <c r="W14" s="39"/>
      <c r="X14" s="36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37"/>
      <c r="AL14" s="38"/>
      <c r="AM14" s="39"/>
      <c r="AN14" s="36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37"/>
      <c r="BB14" s="38"/>
      <c r="BC14" s="39"/>
      <c r="BD14" s="36"/>
    </row>
    <row r="15" spans="1:56" ht="15.75" thickBot="1" x14ac:dyDescent="0.3">
      <c r="A15" s="7">
        <v>10</v>
      </c>
      <c r="B15" s="4" t="s">
        <v>141</v>
      </c>
      <c r="C15" s="5" t="s">
        <v>7</v>
      </c>
      <c r="D15" s="5">
        <v>35</v>
      </c>
      <c r="E15" s="5" t="s">
        <v>92</v>
      </c>
      <c r="F15" s="5" t="s">
        <v>13</v>
      </c>
      <c r="G15" s="5" t="s">
        <v>142</v>
      </c>
      <c r="H15" s="20"/>
      <c r="I15" s="26"/>
      <c r="J15" s="26"/>
      <c r="K15" s="26"/>
      <c r="L15" s="26"/>
      <c r="M15" s="25"/>
      <c r="N15" s="25"/>
      <c r="O15" s="25"/>
      <c r="P15" s="25"/>
      <c r="Q15" s="25"/>
      <c r="R15" s="25"/>
      <c r="S15" s="25"/>
      <c r="T15" s="25"/>
      <c r="U15" s="37"/>
      <c r="V15" s="38"/>
      <c r="W15" s="39"/>
      <c r="X15" s="36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37"/>
      <c r="AL15" s="38"/>
      <c r="AM15" s="39"/>
      <c r="AN15" s="36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37"/>
      <c r="BB15" s="38"/>
      <c r="BC15" s="39"/>
      <c r="BD15" s="36"/>
    </row>
    <row r="16" spans="1:56" ht="15.75" thickBot="1" x14ac:dyDescent="0.3">
      <c r="A16" s="7">
        <v>11</v>
      </c>
      <c r="B16" s="4" t="s">
        <v>143</v>
      </c>
      <c r="C16" s="5" t="s">
        <v>7</v>
      </c>
      <c r="D16" s="5">
        <v>28</v>
      </c>
      <c r="E16" s="5" t="s">
        <v>92</v>
      </c>
      <c r="F16" s="5" t="s">
        <v>13</v>
      </c>
      <c r="G16" s="5" t="s">
        <v>144</v>
      </c>
      <c r="H16" s="20"/>
      <c r="I16" s="26"/>
      <c r="J16" s="26"/>
      <c r="K16" s="26"/>
      <c r="L16" s="26"/>
      <c r="M16" s="25"/>
      <c r="N16" s="25"/>
      <c r="O16" s="25"/>
      <c r="P16" s="25"/>
      <c r="Q16" s="25"/>
      <c r="R16" s="25"/>
      <c r="S16" s="25"/>
      <c r="T16" s="25"/>
      <c r="U16" s="37"/>
      <c r="V16" s="38"/>
      <c r="W16" s="39"/>
      <c r="X16" s="36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7"/>
      <c r="AL16" s="38"/>
      <c r="AM16" s="39"/>
      <c r="AN16" s="36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37"/>
      <c r="BB16" s="38"/>
      <c r="BC16" s="39"/>
      <c r="BD16" s="36"/>
    </row>
    <row r="17" spans="1:56" ht="15.75" thickBot="1" x14ac:dyDescent="0.3">
      <c r="A17" s="7">
        <v>12</v>
      </c>
      <c r="B17" s="4" t="s">
        <v>145</v>
      </c>
      <c r="C17" s="5" t="s">
        <v>7</v>
      </c>
      <c r="D17" s="17"/>
      <c r="E17" s="5" t="s">
        <v>92</v>
      </c>
      <c r="F17" s="5" t="s">
        <v>9</v>
      </c>
      <c r="G17" s="5" t="s">
        <v>146</v>
      </c>
      <c r="H17" s="20"/>
      <c r="I17" s="26"/>
      <c r="J17" s="26"/>
      <c r="K17" s="26"/>
      <c r="L17" s="26"/>
      <c r="M17" s="25"/>
      <c r="N17" s="25"/>
      <c r="O17" s="25"/>
      <c r="P17" s="25"/>
      <c r="Q17" s="25"/>
      <c r="R17" s="25"/>
      <c r="S17" s="25"/>
      <c r="T17" s="25"/>
      <c r="U17" s="37"/>
      <c r="V17" s="38"/>
      <c r="W17" s="39"/>
      <c r="X17" s="36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7"/>
      <c r="AL17" s="38"/>
      <c r="AM17" s="39"/>
      <c r="AN17" s="36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37"/>
      <c r="BB17" s="38"/>
      <c r="BC17" s="39"/>
      <c r="BD17" s="36"/>
    </row>
    <row r="18" spans="1:56" ht="15.75" thickBot="1" x14ac:dyDescent="0.3">
      <c r="A18" s="7">
        <v>13</v>
      </c>
      <c r="B18" s="4" t="s">
        <v>147</v>
      </c>
      <c r="C18" s="5" t="s">
        <v>12</v>
      </c>
      <c r="D18" s="5">
        <v>33</v>
      </c>
      <c r="E18" s="5" t="s">
        <v>92</v>
      </c>
      <c r="F18" s="5" t="s">
        <v>13</v>
      </c>
      <c r="G18" s="5" t="s">
        <v>148</v>
      </c>
      <c r="H18" s="20"/>
      <c r="I18" s="26"/>
      <c r="J18" s="26"/>
      <c r="K18" s="26"/>
      <c r="L18" s="26"/>
      <c r="M18" s="25"/>
      <c r="N18" s="25"/>
      <c r="O18" s="25"/>
      <c r="P18" s="25"/>
      <c r="Q18" s="25"/>
      <c r="R18" s="25"/>
      <c r="S18" s="25"/>
      <c r="T18" s="25"/>
      <c r="U18" s="37"/>
      <c r="V18" s="38"/>
      <c r="W18" s="39"/>
      <c r="X18" s="36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37"/>
      <c r="AL18" s="38"/>
      <c r="AM18" s="39"/>
      <c r="AN18" s="36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37"/>
      <c r="BB18" s="38"/>
      <c r="BC18" s="39"/>
      <c r="BD18" s="36"/>
    </row>
    <row r="19" spans="1:56" ht="15.75" thickBot="1" x14ac:dyDescent="0.3">
      <c r="A19" s="7">
        <v>14</v>
      </c>
      <c r="B19" s="4" t="s">
        <v>149</v>
      </c>
      <c r="C19" s="5" t="s">
        <v>7</v>
      </c>
      <c r="D19" s="17"/>
      <c r="E19" s="5" t="s">
        <v>92</v>
      </c>
      <c r="F19" s="5" t="s">
        <v>9</v>
      </c>
      <c r="G19" s="5" t="s">
        <v>150</v>
      </c>
      <c r="H19" s="20"/>
      <c r="I19" s="26"/>
      <c r="J19" s="26"/>
      <c r="K19" s="26"/>
      <c r="L19" s="26"/>
      <c r="M19" s="25"/>
      <c r="N19" s="25"/>
      <c r="O19" s="25"/>
      <c r="P19" s="25"/>
      <c r="Q19" s="25"/>
      <c r="R19" s="25"/>
      <c r="S19" s="25"/>
      <c r="T19" s="25"/>
      <c r="U19" s="37"/>
      <c r="V19" s="38"/>
      <c r="W19" s="39"/>
      <c r="X19" s="36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7"/>
      <c r="AL19" s="38"/>
      <c r="AM19" s="39"/>
      <c r="AN19" s="36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37"/>
      <c r="BB19" s="38"/>
      <c r="BC19" s="39"/>
      <c r="BD19" s="36"/>
    </row>
    <row r="20" spans="1:56" ht="15.75" thickBot="1" x14ac:dyDescent="0.3">
      <c r="A20" s="7">
        <v>15</v>
      </c>
      <c r="B20" s="4" t="s">
        <v>151</v>
      </c>
      <c r="C20" s="5" t="s">
        <v>12</v>
      </c>
      <c r="D20" s="5">
        <v>35</v>
      </c>
      <c r="E20" s="5" t="s">
        <v>92</v>
      </c>
      <c r="F20" s="5" t="s">
        <v>13</v>
      </c>
      <c r="G20" s="5" t="s">
        <v>152</v>
      </c>
      <c r="H20" s="20"/>
      <c r="I20" s="26"/>
      <c r="J20" s="26"/>
      <c r="K20" s="26"/>
      <c r="L20" s="26"/>
      <c r="M20" s="25"/>
      <c r="N20" s="25"/>
      <c r="O20" s="25"/>
      <c r="P20" s="25"/>
      <c r="Q20" s="25"/>
      <c r="R20" s="25"/>
      <c r="S20" s="25"/>
      <c r="T20" s="25"/>
      <c r="U20" s="37"/>
      <c r="V20" s="38"/>
      <c r="W20" s="39"/>
      <c r="X20" s="36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7"/>
      <c r="AL20" s="38"/>
      <c r="AM20" s="39"/>
      <c r="AN20" s="36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37"/>
      <c r="BB20" s="38"/>
      <c r="BC20" s="39"/>
      <c r="BD20" s="36"/>
    </row>
    <row r="21" spans="1:56" ht="15.75" thickBot="1" x14ac:dyDescent="0.3">
      <c r="A21" s="7">
        <v>16</v>
      </c>
      <c r="B21" s="4" t="s">
        <v>153</v>
      </c>
      <c r="C21" s="5" t="s">
        <v>7</v>
      </c>
      <c r="D21" s="5">
        <v>33</v>
      </c>
      <c r="E21" s="5" t="s">
        <v>92</v>
      </c>
      <c r="F21" s="5" t="s">
        <v>13</v>
      </c>
      <c r="G21" s="5" t="s">
        <v>93</v>
      </c>
      <c r="H21" s="20"/>
      <c r="I21" s="26"/>
      <c r="J21" s="26"/>
      <c r="K21" s="26"/>
      <c r="L21" s="26"/>
      <c r="M21" s="25"/>
      <c r="N21" s="25"/>
      <c r="O21" s="25"/>
      <c r="P21" s="25"/>
      <c r="Q21" s="25"/>
      <c r="R21" s="25"/>
      <c r="S21" s="25"/>
      <c r="T21" s="25"/>
      <c r="U21" s="37"/>
      <c r="V21" s="38"/>
      <c r="W21" s="39"/>
      <c r="X21" s="36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37"/>
      <c r="AL21" s="38"/>
      <c r="AM21" s="39"/>
      <c r="AN21" s="36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37"/>
      <c r="BB21" s="38"/>
      <c r="BC21" s="39"/>
      <c r="BD21" s="36"/>
    </row>
    <row r="22" spans="1:56" ht="15.75" thickBot="1" x14ac:dyDescent="0.3">
      <c r="A22" s="7">
        <v>17</v>
      </c>
      <c r="B22" s="18" t="s">
        <v>154</v>
      </c>
      <c r="C22" s="5" t="s">
        <v>7</v>
      </c>
      <c r="D22" s="5">
        <v>31</v>
      </c>
      <c r="E22" s="5" t="s">
        <v>92</v>
      </c>
      <c r="F22" s="5" t="s">
        <v>9</v>
      </c>
      <c r="G22" s="5" t="s">
        <v>121</v>
      </c>
      <c r="H22" s="20"/>
      <c r="I22" s="26"/>
      <c r="J22" s="26"/>
      <c r="K22" s="26"/>
      <c r="L22" s="26"/>
      <c r="M22" s="25"/>
      <c r="N22" s="25"/>
      <c r="O22" s="25"/>
      <c r="P22" s="25"/>
      <c r="Q22" s="25"/>
      <c r="R22" s="25"/>
      <c r="S22" s="25"/>
      <c r="T22" s="25"/>
      <c r="U22" s="37"/>
      <c r="V22" s="38"/>
      <c r="W22" s="39"/>
      <c r="X22" s="36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37"/>
      <c r="AL22" s="38"/>
      <c r="AM22" s="39"/>
      <c r="AN22" s="36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37"/>
      <c r="BB22" s="38"/>
      <c r="BC22" s="39"/>
      <c r="BD22" s="36"/>
    </row>
    <row r="23" spans="1:56" ht="15.75" thickBot="1" x14ac:dyDescent="0.3">
      <c r="A23" s="7">
        <v>18</v>
      </c>
      <c r="B23" s="18" t="s">
        <v>155</v>
      </c>
      <c r="C23" s="5" t="s">
        <v>7</v>
      </c>
      <c r="D23" s="5">
        <v>30</v>
      </c>
      <c r="E23" s="5" t="s">
        <v>92</v>
      </c>
      <c r="F23" s="5" t="s">
        <v>9</v>
      </c>
      <c r="G23" s="5" t="s">
        <v>121</v>
      </c>
      <c r="H23" s="20"/>
      <c r="I23" s="26"/>
      <c r="J23" s="26"/>
      <c r="K23" s="26"/>
      <c r="L23" s="26"/>
      <c r="M23" s="25"/>
      <c r="N23" s="25"/>
      <c r="O23" s="25"/>
      <c r="P23" s="25"/>
      <c r="Q23" s="25"/>
      <c r="R23" s="25"/>
      <c r="S23" s="25"/>
      <c r="T23" s="25"/>
      <c r="U23" s="37"/>
      <c r="V23" s="38"/>
      <c r="W23" s="39"/>
      <c r="X23" s="36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37"/>
      <c r="AL23" s="38"/>
      <c r="AM23" s="39"/>
      <c r="AN23" s="36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37"/>
      <c r="BB23" s="38"/>
      <c r="BC23" s="39"/>
      <c r="BD23" s="36"/>
    </row>
    <row r="25" spans="1:56" x14ac:dyDescent="0.25">
      <c r="E25" s="42" t="s">
        <v>268</v>
      </c>
      <c r="F25" s="42"/>
      <c r="G25" s="42"/>
      <c r="H25" s="42"/>
    </row>
    <row r="27" spans="1:56" x14ac:dyDescent="0.25">
      <c r="A27" s="149" t="s">
        <v>0</v>
      </c>
      <c r="B27" s="147" t="s">
        <v>244</v>
      </c>
      <c r="C27" s="161" t="s">
        <v>2</v>
      </c>
      <c r="D27" s="162"/>
      <c r="E27" s="161" t="s">
        <v>3</v>
      </c>
      <c r="F27" s="162"/>
      <c r="G27" s="161" t="s">
        <v>245</v>
      </c>
      <c r="H27" s="162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37"/>
      <c r="V27" s="38"/>
      <c r="W27" s="41"/>
      <c r="X27" s="36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37"/>
      <c r="AL27" s="38"/>
      <c r="AM27" s="41"/>
      <c r="AN27" s="36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37"/>
      <c r="BB27" s="38"/>
      <c r="BC27" s="41"/>
      <c r="BD27" s="36"/>
    </row>
    <row r="28" spans="1:56" x14ac:dyDescent="0.25">
      <c r="A28" s="150"/>
      <c r="B28" s="148"/>
      <c r="C28" s="40" t="s">
        <v>7</v>
      </c>
      <c r="D28" s="40" t="s">
        <v>12</v>
      </c>
      <c r="E28" s="40" t="s">
        <v>248</v>
      </c>
      <c r="F28" s="40" t="s">
        <v>249</v>
      </c>
      <c r="G28" s="40" t="s">
        <v>250</v>
      </c>
      <c r="H28" s="40" t="s">
        <v>251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37"/>
      <c r="V28" s="38"/>
      <c r="W28" s="41"/>
      <c r="X28" s="36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37"/>
      <c r="AL28" s="38"/>
      <c r="AM28" s="41"/>
      <c r="AN28" s="36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37"/>
      <c r="BB28" s="38"/>
      <c r="BC28" s="41"/>
      <c r="BD28" s="36"/>
    </row>
    <row r="29" spans="1:56" x14ac:dyDescent="0.25">
      <c r="A29" s="28">
        <v>1</v>
      </c>
      <c r="B29" s="28" t="s">
        <v>246</v>
      </c>
      <c r="C29" s="28"/>
      <c r="D29" s="28"/>
      <c r="E29" s="28"/>
      <c r="F29" s="28"/>
      <c r="G29" s="28"/>
      <c r="H29" s="28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37"/>
      <c r="V29" s="38"/>
      <c r="W29" s="41"/>
      <c r="X29" s="36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37"/>
      <c r="AL29" s="38"/>
      <c r="AM29" s="41"/>
      <c r="AN29" s="36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37"/>
      <c r="BB29" s="38"/>
      <c r="BC29" s="41"/>
      <c r="BD29" s="36"/>
    </row>
    <row r="30" spans="1:56" x14ac:dyDescent="0.25">
      <c r="A30" s="28">
        <v>2</v>
      </c>
      <c r="B30" s="28" t="s">
        <v>247</v>
      </c>
      <c r="C30" s="28"/>
      <c r="D30" s="28"/>
      <c r="E30" s="28"/>
      <c r="F30" s="28"/>
      <c r="G30" s="28"/>
      <c r="H30" s="28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37"/>
      <c r="V30" s="38"/>
      <c r="W30" s="41"/>
      <c r="X30" s="36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37"/>
      <c r="AL30" s="38"/>
      <c r="AM30" s="41"/>
      <c r="AN30" s="36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37"/>
      <c r="BB30" s="38"/>
      <c r="BC30" s="41"/>
      <c r="BD30" s="36"/>
    </row>
    <row r="31" spans="1:56" x14ac:dyDescent="0.25">
      <c r="A31" s="28">
        <v>3</v>
      </c>
      <c r="B31" s="28" t="s">
        <v>267</v>
      </c>
      <c r="C31" s="28">
        <f>+C29+C30</f>
        <v>0</v>
      </c>
      <c r="D31" s="28">
        <f>+D29+D30</f>
        <v>0</v>
      </c>
      <c r="E31" s="28"/>
      <c r="F31" s="28"/>
      <c r="G31" s="28"/>
      <c r="H31" s="28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37"/>
      <c r="V31" s="38"/>
      <c r="W31" s="41"/>
      <c r="X31" s="36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37"/>
      <c r="AL31" s="38"/>
      <c r="AM31" s="41"/>
      <c r="AN31" s="36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37"/>
      <c r="BB31" s="38"/>
      <c r="BC31" s="41"/>
      <c r="BD31" s="36"/>
    </row>
    <row r="32" spans="1:56" x14ac:dyDescent="0.25">
      <c r="A32" s="28">
        <v>4</v>
      </c>
      <c r="B32" s="28" t="s">
        <v>252</v>
      </c>
      <c r="C32" s="163">
        <f>+C31+D31</f>
        <v>0</v>
      </c>
      <c r="D32" s="164"/>
      <c r="E32" s="163">
        <f>+E31+F31</f>
        <v>0</v>
      </c>
      <c r="F32" s="164"/>
      <c r="G32" s="28"/>
      <c r="H32" s="28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37"/>
      <c r="V32" s="38"/>
      <c r="W32" s="41"/>
      <c r="X32" s="36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37"/>
      <c r="AL32" s="38"/>
      <c r="AM32" s="41"/>
      <c r="AN32" s="36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37"/>
      <c r="BB32" s="38"/>
      <c r="BC32" s="41"/>
      <c r="BD32" s="36"/>
    </row>
    <row r="33" spans="1:56" x14ac:dyDescent="0.25">
      <c r="A33" s="28">
        <v>5</v>
      </c>
      <c r="B33" s="28" t="s">
        <v>253</v>
      </c>
      <c r="C33" s="43" t="e">
        <f>C31/C32*100</f>
        <v>#DIV/0!</v>
      </c>
      <c r="D33" s="43" t="e">
        <f>D31/C32*100</f>
        <v>#DIV/0!</v>
      </c>
      <c r="E33" s="43" t="e">
        <f>E31/E32*100</f>
        <v>#DIV/0!</v>
      </c>
      <c r="F33" s="43" t="e">
        <f>F31/E32*100</f>
        <v>#DIV/0!</v>
      </c>
      <c r="H33" s="28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37"/>
      <c r="V33" s="38"/>
      <c r="W33" s="41"/>
      <c r="X33" s="36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37"/>
      <c r="AL33" s="38"/>
      <c r="AM33" s="41"/>
      <c r="AN33" s="36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37"/>
      <c r="BB33" s="38"/>
      <c r="BC33" s="41"/>
      <c r="BD33" s="36"/>
    </row>
    <row r="35" spans="1:56" x14ac:dyDescent="0.25">
      <c r="G35" s="28"/>
    </row>
  </sheetData>
  <mergeCells count="22">
    <mergeCell ref="C32:D32"/>
    <mergeCell ref="E32:F32"/>
    <mergeCell ref="C27:D27"/>
    <mergeCell ref="E27:F27"/>
    <mergeCell ref="G27:H27"/>
    <mergeCell ref="B27:B28"/>
    <mergeCell ref="A27:A28"/>
    <mergeCell ref="AO4:AZ4"/>
    <mergeCell ref="I4:T4"/>
    <mergeCell ref="Y4:AJ4"/>
    <mergeCell ref="U4:U5"/>
    <mergeCell ref="V4:V5"/>
    <mergeCell ref="W4:W5"/>
    <mergeCell ref="X4:X5"/>
    <mergeCell ref="BA4:BA5"/>
    <mergeCell ref="BB4:BB5"/>
    <mergeCell ref="BC4:BC5"/>
    <mergeCell ref="BD4:BD5"/>
    <mergeCell ref="AK4:AK5"/>
    <mergeCell ref="AL4:AL5"/>
    <mergeCell ref="AM4:AM5"/>
    <mergeCell ref="AN4:AN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40"/>
  <sheetViews>
    <sheetView topLeftCell="A15" workbookViewId="0">
      <selection activeCell="AQ10" sqref="AQ10"/>
    </sheetView>
  </sheetViews>
  <sheetFormatPr baseColWidth="10" defaultRowHeight="15" x14ac:dyDescent="0.25"/>
  <cols>
    <col min="1" max="1" width="4.28515625" customWidth="1"/>
    <col min="2" max="2" width="31" customWidth="1"/>
    <col min="3" max="3" width="7.5703125" customWidth="1"/>
    <col min="4" max="4" width="8.42578125" customWidth="1"/>
    <col min="6" max="6" width="15" customWidth="1"/>
    <col min="7" max="7" width="22.7109375" customWidth="1"/>
    <col min="8" max="8" width="24.85546875" customWidth="1"/>
    <col min="9" max="20" width="5.7109375" customWidth="1"/>
    <col min="25" max="36" width="5.7109375" customWidth="1"/>
    <col min="41" max="52" width="5.7109375" customWidth="1"/>
  </cols>
  <sheetData>
    <row r="2" spans="1:56" x14ac:dyDescent="0.25">
      <c r="D2" t="s">
        <v>235</v>
      </c>
    </row>
    <row r="3" spans="1:56" ht="15.75" thickBot="1" x14ac:dyDescent="0.3">
      <c r="A3" t="s">
        <v>236</v>
      </c>
    </row>
    <row r="4" spans="1:56" ht="15.75" thickBot="1" x14ac:dyDescent="0.3">
      <c r="A4" t="s">
        <v>237</v>
      </c>
      <c r="I4" s="153" t="s">
        <v>264</v>
      </c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6"/>
      <c r="U4" s="125" t="s">
        <v>240</v>
      </c>
      <c r="V4" s="127" t="s">
        <v>241</v>
      </c>
      <c r="W4" s="129" t="s">
        <v>242</v>
      </c>
      <c r="X4" s="101" t="s">
        <v>243</v>
      </c>
      <c r="Y4" s="157" t="s">
        <v>265</v>
      </c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65" t="s">
        <v>240</v>
      </c>
      <c r="AL4" s="127" t="s">
        <v>241</v>
      </c>
      <c r="AM4" s="129" t="s">
        <v>242</v>
      </c>
      <c r="AN4" s="101" t="s">
        <v>243</v>
      </c>
      <c r="AO4" s="133" t="s">
        <v>266</v>
      </c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25" t="s">
        <v>240</v>
      </c>
      <c r="BB4" s="127" t="s">
        <v>241</v>
      </c>
      <c r="BC4" s="129" t="s">
        <v>242</v>
      </c>
      <c r="BD4" s="101" t="s">
        <v>243</v>
      </c>
    </row>
    <row r="5" spans="1:56" ht="15.75" thickBot="1" x14ac:dyDescent="0.3">
      <c r="A5" s="8" t="s">
        <v>0</v>
      </c>
      <c r="B5" s="9" t="s">
        <v>156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238</v>
      </c>
      <c r="H5" s="21" t="s">
        <v>239</v>
      </c>
      <c r="I5" s="34" t="s">
        <v>258</v>
      </c>
      <c r="J5" s="34" t="s">
        <v>258</v>
      </c>
      <c r="K5" s="34" t="s">
        <v>260</v>
      </c>
      <c r="L5" s="34" t="s">
        <v>259</v>
      </c>
      <c r="M5" s="33" t="s">
        <v>261</v>
      </c>
      <c r="N5" s="33" t="s">
        <v>262</v>
      </c>
      <c r="O5" s="33" t="s">
        <v>263</v>
      </c>
      <c r="P5" s="33" t="s">
        <v>254</v>
      </c>
      <c r="Q5" s="33" t="s">
        <v>255</v>
      </c>
      <c r="R5" s="33" t="s">
        <v>256</v>
      </c>
      <c r="S5" s="33" t="s">
        <v>257</v>
      </c>
      <c r="T5" s="33" t="s">
        <v>256</v>
      </c>
      <c r="U5" s="126"/>
      <c r="V5" s="128"/>
      <c r="W5" s="130"/>
      <c r="X5" s="102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166"/>
      <c r="AL5" s="128"/>
      <c r="AM5" s="130"/>
      <c r="AN5" s="102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126"/>
      <c r="BB5" s="128"/>
      <c r="BC5" s="130"/>
      <c r="BD5" s="102"/>
    </row>
    <row r="6" spans="1:56" ht="15.75" thickBot="1" x14ac:dyDescent="0.3">
      <c r="A6" s="7">
        <v>1</v>
      </c>
      <c r="B6" s="10" t="s">
        <v>157</v>
      </c>
      <c r="C6" s="11" t="s">
        <v>7</v>
      </c>
      <c r="D6" s="11" t="s">
        <v>158</v>
      </c>
      <c r="E6" s="11" t="s">
        <v>159</v>
      </c>
      <c r="F6" s="11" t="s">
        <v>9</v>
      </c>
      <c r="G6" s="11" t="s">
        <v>160</v>
      </c>
      <c r="H6" s="22"/>
      <c r="I6" s="27"/>
      <c r="J6" s="27"/>
      <c r="K6" s="27"/>
      <c r="L6" s="27"/>
      <c r="M6" s="25"/>
      <c r="N6" s="25"/>
      <c r="O6" s="25"/>
      <c r="P6" s="25"/>
      <c r="Q6" s="25"/>
      <c r="R6" s="25"/>
      <c r="S6" s="25"/>
      <c r="T6" s="25"/>
      <c r="U6" s="37"/>
      <c r="V6" s="38"/>
      <c r="W6" s="39"/>
      <c r="X6" s="36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37"/>
      <c r="AL6" s="38"/>
      <c r="AM6" s="39"/>
      <c r="AN6" s="36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37"/>
      <c r="BB6" s="38"/>
      <c r="BC6" s="39"/>
      <c r="BD6" s="36"/>
    </row>
    <row r="7" spans="1:56" ht="15.75" thickBot="1" x14ac:dyDescent="0.3">
      <c r="A7" s="7">
        <v>2</v>
      </c>
      <c r="B7" s="10" t="s">
        <v>161</v>
      </c>
      <c r="C7" s="11" t="s">
        <v>7</v>
      </c>
      <c r="D7" s="11">
        <v>30</v>
      </c>
      <c r="E7" s="11" t="s">
        <v>159</v>
      </c>
      <c r="F7" s="11" t="s">
        <v>9</v>
      </c>
      <c r="G7" s="11" t="s">
        <v>162</v>
      </c>
      <c r="H7" s="22"/>
      <c r="I7" s="27"/>
      <c r="J7" s="27"/>
      <c r="K7" s="27"/>
      <c r="L7" s="27"/>
      <c r="M7" s="25"/>
      <c r="N7" s="25"/>
      <c r="O7" s="25"/>
      <c r="P7" s="25"/>
      <c r="Q7" s="25"/>
      <c r="R7" s="25"/>
      <c r="S7" s="25"/>
      <c r="T7" s="25"/>
      <c r="U7" s="37"/>
      <c r="V7" s="38"/>
      <c r="W7" s="39"/>
      <c r="X7" s="36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7"/>
      <c r="AL7" s="38"/>
      <c r="AM7" s="39"/>
      <c r="AN7" s="36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37"/>
      <c r="BB7" s="38"/>
      <c r="BC7" s="39"/>
      <c r="BD7" s="36"/>
    </row>
    <row r="8" spans="1:56" ht="15.75" thickBot="1" x14ac:dyDescent="0.3">
      <c r="A8" s="7">
        <v>3</v>
      </c>
      <c r="B8" s="10" t="s">
        <v>163</v>
      </c>
      <c r="C8" s="11" t="s">
        <v>7</v>
      </c>
      <c r="D8" s="11">
        <v>29</v>
      </c>
      <c r="E8" s="11" t="s">
        <v>159</v>
      </c>
      <c r="F8" s="11" t="s">
        <v>13</v>
      </c>
      <c r="G8" s="11" t="s">
        <v>164</v>
      </c>
      <c r="H8" s="22"/>
      <c r="I8" s="27"/>
      <c r="J8" s="27"/>
      <c r="K8" s="27"/>
      <c r="L8" s="27"/>
      <c r="M8" s="25"/>
      <c r="N8" s="25"/>
      <c r="O8" s="25"/>
      <c r="P8" s="25"/>
      <c r="Q8" s="25"/>
      <c r="R8" s="25"/>
      <c r="S8" s="25"/>
      <c r="T8" s="25"/>
      <c r="U8" s="37"/>
      <c r="V8" s="38"/>
      <c r="W8" s="39"/>
      <c r="X8" s="36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7"/>
      <c r="AL8" s="38"/>
      <c r="AM8" s="39"/>
      <c r="AN8" s="36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37"/>
      <c r="BB8" s="38"/>
      <c r="BC8" s="39"/>
      <c r="BD8" s="36"/>
    </row>
    <row r="9" spans="1:56" ht="15.75" thickBot="1" x14ac:dyDescent="0.3">
      <c r="A9" s="7">
        <v>4</v>
      </c>
      <c r="B9" s="10" t="s">
        <v>165</v>
      </c>
      <c r="C9" s="11" t="s">
        <v>7</v>
      </c>
      <c r="D9" s="11">
        <v>28</v>
      </c>
      <c r="E9" s="11" t="s">
        <v>159</v>
      </c>
      <c r="F9" s="11" t="s">
        <v>13</v>
      </c>
      <c r="G9" s="11" t="s">
        <v>164</v>
      </c>
      <c r="H9" s="22"/>
      <c r="I9" s="27"/>
      <c r="J9" s="27"/>
      <c r="K9" s="27"/>
      <c r="L9" s="27"/>
      <c r="M9" s="25"/>
      <c r="N9" s="25"/>
      <c r="O9" s="25"/>
      <c r="P9" s="25"/>
      <c r="Q9" s="25"/>
      <c r="R9" s="25"/>
      <c r="S9" s="25"/>
      <c r="T9" s="25"/>
      <c r="U9" s="37"/>
      <c r="V9" s="38"/>
      <c r="W9" s="39"/>
      <c r="X9" s="36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37"/>
      <c r="AL9" s="38"/>
      <c r="AM9" s="39"/>
      <c r="AN9" s="36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37"/>
      <c r="BB9" s="38"/>
      <c r="BC9" s="39"/>
      <c r="BD9" s="36"/>
    </row>
    <row r="10" spans="1:56" ht="15.75" thickBot="1" x14ac:dyDescent="0.3">
      <c r="A10" s="12">
        <v>5</v>
      </c>
      <c r="B10" s="10" t="s">
        <v>166</v>
      </c>
      <c r="C10" s="13" t="s">
        <v>7</v>
      </c>
      <c r="D10" s="13" t="s">
        <v>167</v>
      </c>
      <c r="E10" s="11" t="s">
        <v>159</v>
      </c>
      <c r="F10" s="13" t="s">
        <v>13</v>
      </c>
      <c r="G10" s="11" t="s">
        <v>168</v>
      </c>
      <c r="H10" s="22"/>
      <c r="I10" s="27"/>
      <c r="J10" s="27"/>
      <c r="K10" s="27"/>
      <c r="L10" s="27"/>
      <c r="M10" s="25"/>
      <c r="N10" s="25"/>
      <c r="O10" s="25"/>
      <c r="P10" s="25"/>
      <c r="Q10" s="25"/>
      <c r="R10" s="25"/>
      <c r="S10" s="25"/>
      <c r="T10" s="25"/>
      <c r="U10" s="37"/>
      <c r="V10" s="38"/>
      <c r="W10" s="39"/>
      <c r="X10" s="36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7"/>
      <c r="AL10" s="38"/>
      <c r="AM10" s="39"/>
      <c r="AN10" s="36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37"/>
      <c r="BB10" s="38"/>
      <c r="BC10" s="39"/>
      <c r="BD10" s="36"/>
    </row>
    <row r="11" spans="1:56" ht="15.75" thickBot="1" x14ac:dyDescent="0.3">
      <c r="A11" s="7">
        <v>6</v>
      </c>
      <c r="B11" s="10" t="s">
        <v>169</v>
      </c>
      <c r="C11" s="11" t="s">
        <v>7</v>
      </c>
      <c r="D11" s="11">
        <v>28</v>
      </c>
      <c r="E11" s="11" t="s">
        <v>159</v>
      </c>
      <c r="F11" s="11" t="s">
        <v>9</v>
      </c>
      <c r="G11" s="11" t="s">
        <v>27</v>
      </c>
      <c r="H11" s="22"/>
      <c r="I11" s="27"/>
      <c r="J11" s="27"/>
      <c r="K11" s="27"/>
      <c r="L11" s="27"/>
      <c r="M11" s="25"/>
      <c r="N11" s="25"/>
      <c r="O11" s="25"/>
      <c r="P11" s="25"/>
      <c r="Q11" s="25"/>
      <c r="R11" s="25"/>
      <c r="S11" s="25"/>
      <c r="T11" s="25"/>
      <c r="U11" s="37"/>
      <c r="V11" s="38"/>
      <c r="W11" s="39"/>
      <c r="X11" s="36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7"/>
      <c r="AL11" s="38"/>
      <c r="AM11" s="39"/>
      <c r="AN11" s="36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37"/>
      <c r="BB11" s="38"/>
      <c r="BC11" s="39"/>
      <c r="BD11" s="36"/>
    </row>
    <row r="12" spans="1:56" ht="15.75" thickBot="1" x14ac:dyDescent="0.3">
      <c r="A12" s="7">
        <v>7</v>
      </c>
      <c r="B12" s="10" t="s">
        <v>170</v>
      </c>
      <c r="C12" s="11" t="s">
        <v>12</v>
      </c>
      <c r="D12" s="11">
        <v>30</v>
      </c>
      <c r="E12" s="11" t="s">
        <v>171</v>
      </c>
      <c r="F12" s="11" t="s">
        <v>13</v>
      </c>
      <c r="G12" s="11" t="s">
        <v>48</v>
      </c>
      <c r="H12" s="22"/>
      <c r="I12" s="27"/>
      <c r="J12" s="27"/>
      <c r="K12" s="27"/>
      <c r="L12" s="27"/>
      <c r="M12" s="25"/>
      <c r="N12" s="25"/>
      <c r="O12" s="25"/>
      <c r="P12" s="25"/>
      <c r="Q12" s="25"/>
      <c r="R12" s="25"/>
      <c r="S12" s="25"/>
      <c r="T12" s="25"/>
      <c r="U12" s="37"/>
      <c r="V12" s="38"/>
      <c r="W12" s="39"/>
      <c r="X12" s="36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37"/>
      <c r="AL12" s="38"/>
      <c r="AM12" s="39"/>
      <c r="AN12" s="36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37"/>
      <c r="BB12" s="38"/>
      <c r="BC12" s="39"/>
      <c r="BD12" s="36"/>
    </row>
    <row r="13" spans="1:56" ht="15.75" thickBot="1" x14ac:dyDescent="0.3">
      <c r="A13" s="7">
        <v>8</v>
      </c>
      <c r="B13" s="10" t="s">
        <v>172</v>
      </c>
      <c r="C13" s="11" t="s">
        <v>7</v>
      </c>
      <c r="D13" s="11">
        <v>32</v>
      </c>
      <c r="E13" s="11" t="s">
        <v>171</v>
      </c>
      <c r="F13" s="11" t="s">
        <v>13</v>
      </c>
      <c r="G13" s="11" t="s">
        <v>173</v>
      </c>
      <c r="H13" s="22"/>
      <c r="I13" s="27"/>
      <c r="J13" s="27"/>
      <c r="K13" s="27"/>
      <c r="L13" s="27"/>
      <c r="M13" s="25"/>
      <c r="N13" s="25"/>
      <c r="O13" s="25"/>
      <c r="P13" s="25"/>
      <c r="Q13" s="25"/>
      <c r="R13" s="25"/>
      <c r="S13" s="25"/>
      <c r="T13" s="25"/>
      <c r="U13" s="37"/>
      <c r="V13" s="38"/>
      <c r="W13" s="39"/>
      <c r="X13" s="36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7"/>
      <c r="AL13" s="38"/>
      <c r="AM13" s="39"/>
      <c r="AN13" s="36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37"/>
      <c r="BB13" s="38"/>
      <c r="BC13" s="39"/>
      <c r="BD13" s="36"/>
    </row>
    <row r="14" spans="1:56" ht="15.75" thickBot="1" x14ac:dyDescent="0.3">
      <c r="A14" s="7">
        <v>9</v>
      </c>
      <c r="B14" s="10" t="s">
        <v>174</v>
      </c>
      <c r="C14" s="11" t="s">
        <v>7</v>
      </c>
      <c r="D14" s="11">
        <v>35</v>
      </c>
      <c r="E14" s="11" t="s">
        <v>175</v>
      </c>
      <c r="F14" s="11" t="s">
        <v>13</v>
      </c>
      <c r="G14" s="11" t="s">
        <v>30</v>
      </c>
      <c r="H14" s="22"/>
      <c r="I14" s="27"/>
      <c r="J14" s="27"/>
      <c r="K14" s="27"/>
      <c r="L14" s="27"/>
      <c r="M14" s="25"/>
      <c r="N14" s="25"/>
      <c r="O14" s="25"/>
      <c r="P14" s="25"/>
      <c r="Q14" s="25"/>
      <c r="R14" s="25"/>
      <c r="S14" s="25"/>
      <c r="T14" s="25"/>
      <c r="U14" s="37"/>
      <c r="V14" s="38"/>
      <c r="W14" s="39"/>
      <c r="X14" s="36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37"/>
      <c r="AL14" s="38"/>
      <c r="AM14" s="39"/>
      <c r="AN14" s="36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37"/>
      <c r="BB14" s="38"/>
      <c r="BC14" s="39"/>
      <c r="BD14" s="36"/>
    </row>
    <row r="15" spans="1:56" ht="15.75" thickBot="1" x14ac:dyDescent="0.3">
      <c r="A15" s="7">
        <v>10</v>
      </c>
      <c r="B15" s="10" t="s">
        <v>176</v>
      </c>
      <c r="C15" s="11" t="s">
        <v>7</v>
      </c>
      <c r="D15" s="11">
        <v>26</v>
      </c>
      <c r="E15" s="11" t="s">
        <v>159</v>
      </c>
      <c r="F15" s="11" t="s">
        <v>9</v>
      </c>
      <c r="G15" s="11" t="s">
        <v>177</v>
      </c>
      <c r="H15" s="22"/>
      <c r="I15" s="27"/>
      <c r="J15" s="27"/>
      <c r="K15" s="27"/>
      <c r="L15" s="27"/>
      <c r="M15" s="25"/>
      <c r="N15" s="25"/>
      <c r="O15" s="25"/>
      <c r="P15" s="25"/>
      <c r="Q15" s="25"/>
      <c r="R15" s="25"/>
      <c r="S15" s="25"/>
      <c r="T15" s="25"/>
      <c r="U15" s="37"/>
      <c r="V15" s="38"/>
      <c r="W15" s="39"/>
      <c r="X15" s="36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37"/>
      <c r="AL15" s="38"/>
      <c r="AM15" s="39"/>
      <c r="AN15" s="36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37"/>
      <c r="BB15" s="38"/>
      <c r="BC15" s="39"/>
      <c r="BD15" s="36"/>
    </row>
    <row r="16" spans="1:56" ht="15.75" thickBot="1" x14ac:dyDescent="0.3">
      <c r="A16" s="7">
        <v>11</v>
      </c>
      <c r="B16" s="10" t="s">
        <v>178</v>
      </c>
      <c r="C16" s="11" t="s">
        <v>7</v>
      </c>
      <c r="D16" s="11">
        <v>45</v>
      </c>
      <c r="E16" s="11" t="s">
        <v>159</v>
      </c>
      <c r="F16" s="11" t="s">
        <v>9</v>
      </c>
      <c r="G16" s="11" t="s">
        <v>179</v>
      </c>
      <c r="H16" s="22"/>
      <c r="I16" s="27"/>
      <c r="J16" s="27"/>
      <c r="K16" s="27"/>
      <c r="L16" s="27"/>
      <c r="M16" s="25"/>
      <c r="N16" s="25"/>
      <c r="O16" s="25"/>
      <c r="P16" s="25"/>
      <c r="Q16" s="25"/>
      <c r="R16" s="25"/>
      <c r="S16" s="25"/>
      <c r="T16" s="25"/>
      <c r="U16" s="37"/>
      <c r="V16" s="38"/>
      <c r="W16" s="39"/>
      <c r="X16" s="36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7"/>
      <c r="AL16" s="38"/>
      <c r="AM16" s="39"/>
      <c r="AN16" s="36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37"/>
      <c r="BB16" s="38"/>
      <c r="BC16" s="39"/>
      <c r="BD16" s="36"/>
    </row>
    <row r="17" spans="1:56" ht="15.75" thickBot="1" x14ac:dyDescent="0.3">
      <c r="A17" s="7">
        <v>12</v>
      </c>
      <c r="B17" s="10" t="s">
        <v>180</v>
      </c>
      <c r="C17" s="11" t="s">
        <v>7</v>
      </c>
      <c r="D17" s="11">
        <v>36</v>
      </c>
      <c r="E17" s="11" t="s">
        <v>159</v>
      </c>
      <c r="F17" s="11" t="s">
        <v>9</v>
      </c>
      <c r="G17" s="11" t="s">
        <v>181</v>
      </c>
      <c r="H17" s="22"/>
      <c r="I17" s="27"/>
      <c r="J17" s="27"/>
      <c r="K17" s="27"/>
      <c r="L17" s="27"/>
      <c r="M17" s="25"/>
      <c r="N17" s="25"/>
      <c r="O17" s="25"/>
      <c r="P17" s="25"/>
      <c r="Q17" s="25"/>
      <c r="R17" s="25"/>
      <c r="S17" s="25"/>
      <c r="T17" s="25"/>
      <c r="U17" s="37"/>
      <c r="V17" s="38"/>
      <c r="W17" s="39"/>
      <c r="X17" s="36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7"/>
      <c r="AL17" s="38"/>
      <c r="AM17" s="39"/>
      <c r="AN17" s="36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37"/>
      <c r="BB17" s="38"/>
      <c r="BC17" s="39"/>
      <c r="BD17" s="36"/>
    </row>
    <row r="18" spans="1:56" ht="15.75" thickBot="1" x14ac:dyDescent="0.3">
      <c r="A18" s="7">
        <v>13</v>
      </c>
      <c r="B18" s="10" t="s">
        <v>182</v>
      </c>
      <c r="C18" s="11" t="s">
        <v>7</v>
      </c>
      <c r="D18" s="11">
        <v>25</v>
      </c>
      <c r="E18" s="11" t="s">
        <v>159</v>
      </c>
      <c r="F18" s="11" t="s">
        <v>9</v>
      </c>
      <c r="G18" s="11" t="s">
        <v>183</v>
      </c>
      <c r="H18" s="22"/>
      <c r="I18" s="27"/>
      <c r="J18" s="27"/>
      <c r="K18" s="27"/>
      <c r="L18" s="27"/>
      <c r="M18" s="25"/>
      <c r="N18" s="25"/>
      <c r="O18" s="25"/>
      <c r="P18" s="25"/>
      <c r="Q18" s="25"/>
      <c r="R18" s="25"/>
      <c r="S18" s="25"/>
      <c r="T18" s="25"/>
      <c r="U18" s="37"/>
      <c r="V18" s="38"/>
      <c r="W18" s="39"/>
      <c r="X18" s="36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37"/>
      <c r="AL18" s="38"/>
      <c r="AM18" s="39"/>
      <c r="AN18" s="36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37"/>
      <c r="BB18" s="38"/>
      <c r="BC18" s="39"/>
      <c r="BD18" s="36"/>
    </row>
    <row r="19" spans="1:56" ht="15.75" thickBot="1" x14ac:dyDescent="0.3">
      <c r="A19" s="7">
        <v>14</v>
      </c>
      <c r="B19" s="10" t="s">
        <v>184</v>
      </c>
      <c r="C19" s="11" t="s">
        <v>12</v>
      </c>
      <c r="D19" s="11">
        <v>27</v>
      </c>
      <c r="E19" s="11" t="s">
        <v>159</v>
      </c>
      <c r="F19" s="11" t="s">
        <v>13</v>
      </c>
      <c r="G19" s="11" t="s">
        <v>30</v>
      </c>
      <c r="H19" s="22"/>
      <c r="I19" s="27"/>
      <c r="J19" s="27"/>
      <c r="K19" s="27"/>
      <c r="L19" s="27"/>
      <c r="M19" s="25"/>
      <c r="N19" s="25"/>
      <c r="O19" s="25"/>
      <c r="P19" s="25"/>
      <c r="Q19" s="25"/>
      <c r="R19" s="25"/>
      <c r="S19" s="25"/>
      <c r="T19" s="25"/>
      <c r="U19" s="37"/>
      <c r="V19" s="38"/>
      <c r="W19" s="39"/>
      <c r="X19" s="36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7"/>
      <c r="AL19" s="38"/>
      <c r="AM19" s="39"/>
      <c r="AN19" s="36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37"/>
      <c r="BB19" s="38"/>
      <c r="BC19" s="39"/>
      <c r="BD19" s="36"/>
    </row>
    <row r="20" spans="1:56" ht="15.75" thickBot="1" x14ac:dyDescent="0.3">
      <c r="A20" s="7">
        <v>15</v>
      </c>
      <c r="B20" s="10" t="s">
        <v>185</v>
      </c>
      <c r="C20" s="11" t="s">
        <v>12</v>
      </c>
      <c r="D20" s="11">
        <v>23</v>
      </c>
      <c r="E20" s="11" t="s">
        <v>159</v>
      </c>
      <c r="F20" s="11" t="s">
        <v>13</v>
      </c>
      <c r="G20" s="11" t="s">
        <v>186</v>
      </c>
      <c r="H20" s="22"/>
      <c r="I20" s="27"/>
      <c r="J20" s="27"/>
      <c r="K20" s="27"/>
      <c r="L20" s="27"/>
      <c r="M20" s="25"/>
      <c r="N20" s="25"/>
      <c r="O20" s="25"/>
      <c r="P20" s="25"/>
      <c r="Q20" s="25"/>
      <c r="R20" s="25"/>
      <c r="S20" s="25"/>
      <c r="T20" s="25"/>
      <c r="U20" s="37"/>
      <c r="V20" s="38"/>
      <c r="W20" s="39"/>
      <c r="X20" s="36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7"/>
      <c r="AL20" s="38"/>
      <c r="AM20" s="39"/>
      <c r="AN20" s="36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37"/>
      <c r="BB20" s="38"/>
      <c r="BC20" s="39"/>
      <c r="BD20" s="36"/>
    </row>
    <row r="21" spans="1:56" ht="15.75" thickBot="1" x14ac:dyDescent="0.3">
      <c r="A21" s="7">
        <v>16</v>
      </c>
      <c r="B21" s="10" t="s">
        <v>187</v>
      </c>
      <c r="C21" s="11" t="s">
        <v>7</v>
      </c>
      <c r="D21" s="11">
        <v>28</v>
      </c>
      <c r="E21" s="11" t="s">
        <v>159</v>
      </c>
      <c r="F21" s="11" t="s">
        <v>13</v>
      </c>
      <c r="G21" s="11" t="s">
        <v>30</v>
      </c>
      <c r="H21" s="22"/>
      <c r="I21" s="27"/>
      <c r="J21" s="27"/>
      <c r="K21" s="27"/>
      <c r="L21" s="27"/>
      <c r="M21" s="25"/>
      <c r="N21" s="25"/>
      <c r="O21" s="25"/>
      <c r="P21" s="25"/>
      <c r="Q21" s="25"/>
      <c r="R21" s="25"/>
      <c r="S21" s="25"/>
      <c r="T21" s="25"/>
      <c r="U21" s="37"/>
      <c r="V21" s="38"/>
      <c r="W21" s="39"/>
      <c r="X21" s="36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37"/>
      <c r="AL21" s="38"/>
      <c r="AM21" s="39"/>
      <c r="AN21" s="36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37"/>
      <c r="BB21" s="38"/>
      <c r="BC21" s="39"/>
      <c r="BD21" s="36"/>
    </row>
    <row r="22" spans="1:56" ht="15.75" thickBot="1" x14ac:dyDescent="0.3">
      <c r="A22" s="7">
        <v>17</v>
      </c>
      <c r="B22" s="10" t="s">
        <v>188</v>
      </c>
      <c r="C22" s="11" t="s">
        <v>7</v>
      </c>
      <c r="D22" s="11" t="s">
        <v>189</v>
      </c>
      <c r="E22" s="11" t="s">
        <v>159</v>
      </c>
      <c r="F22" s="11" t="s">
        <v>9</v>
      </c>
      <c r="G22" s="11" t="s">
        <v>27</v>
      </c>
      <c r="H22" s="22"/>
      <c r="I22" s="27"/>
      <c r="J22" s="27"/>
      <c r="K22" s="27"/>
      <c r="L22" s="27"/>
      <c r="M22" s="25"/>
      <c r="N22" s="25"/>
      <c r="O22" s="25"/>
      <c r="P22" s="25"/>
      <c r="Q22" s="25"/>
      <c r="R22" s="25"/>
      <c r="S22" s="25"/>
      <c r="T22" s="25"/>
      <c r="U22" s="37"/>
      <c r="V22" s="38"/>
      <c r="W22" s="39"/>
      <c r="X22" s="36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37"/>
      <c r="AL22" s="38"/>
      <c r="AM22" s="39"/>
      <c r="AN22" s="36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37"/>
      <c r="BB22" s="38"/>
      <c r="BC22" s="39"/>
      <c r="BD22" s="36"/>
    </row>
    <row r="23" spans="1:56" ht="15.75" thickBot="1" x14ac:dyDescent="0.3">
      <c r="A23" s="7">
        <v>18</v>
      </c>
      <c r="B23" s="10" t="s">
        <v>190</v>
      </c>
      <c r="C23" s="11" t="s">
        <v>7</v>
      </c>
      <c r="D23" s="11">
        <v>22</v>
      </c>
      <c r="E23" s="11" t="s">
        <v>159</v>
      </c>
      <c r="F23" s="11" t="s">
        <v>9</v>
      </c>
      <c r="G23" s="11" t="s">
        <v>191</v>
      </c>
      <c r="H23" s="22"/>
      <c r="I23" s="27"/>
      <c r="J23" s="27"/>
      <c r="K23" s="27"/>
      <c r="L23" s="27"/>
      <c r="M23" s="25"/>
      <c r="N23" s="25"/>
      <c r="O23" s="25"/>
      <c r="P23" s="25"/>
      <c r="Q23" s="25"/>
      <c r="R23" s="25"/>
      <c r="S23" s="25"/>
      <c r="T23" s="25"/>
      <c r="U23" s="37"/>
      <c r="V23" s="38"/>
      <c r="W23" s="39"/>
      <c r="X23" s="36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37"/>
      <c r="AL23" s="38"/>
      <c r="AM23" s="39"/>
      <c r="AN23" s="36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37"/>
      <c r="BB23" s="38"/>
      <c r="BC23" s="39"/>
      <c r="BD23" s="36"/>
    </row>
    <row r="24" spans="1:56" ht="15.75" thickBot="1" x14ac:dyDescent="0.3">
      <c r="A24" s="7">
        <v>19</v>
      </c>
      <c r="B24" s="10" t="s">
        <v>192</v>
      </c>
      <c r="C24" s="11" t="s">
        <v>7</v>
      </c>
      <c r="D24" s="11">
        <v>31</v>
      </c>
      <c r="E24" s="11" t="s">
        <v>159</v>
      </c>
      <c r="F24" s="11" t="s">
        <v>9</v>
      </c>
      <c r="G24" s="11" t="s">
        <v>193</v>
      </c>
      <c r="H24" s="22"/>
      <c r="I24" s="27"/>
      <c r="J24" s="27"/>
      <c r="K24" s="27"/>
      <c r="L24" s="27"/>
      <c r="M24" s="25"/>
      <c r="N24" s="25"/>
      <c r="O24" s="25"/>
      <c r="P24" s="25"/>
      <c r="Q24" s="25"/>
      <c r="R24" s="25"/>
      <c r="S24" s="25"/>
      <c r="T24" s="25"/>
      <c r="U24" s="37"/>
      <c r="V24" s="38"/>
      <c r="W24" s="39"/>
      <c r="X24" s="36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37"/>
      <c r="AL24" s="38"/>
      <c r="AM24" s="39"/>
      <c r="AN24" s="36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37"/>
      <c r="BB24" s="38"/>
      <c r="BC24" s="39"/>
      <c r="BD24" s="36"/>
    </row>
    <row r="25" spans="1:56" ht="15.75" thickBot="1" x14ac:dyDescent="0.3">
      <c r="A25" s="7">
        <v>20</v>
      </c>
      <c r="B25" s="10" t="s">
        <v>194</v>
      </c>
      <c r="C25" s="11" t="s">
        <v>7</v>
      </c>
      <c r="D25" s="11">
        <v>45</v>
      </c>
      <c r="E25" s="11" t="s">
        <v>175</v>
      </c>
      <c r="F25" s="11" t="s">
        <v>9</v>
      </c>
      <c r="G25" s="11" t="s">
        <v>164</v>
      </c>
      <c r="H25" s="22"/>
      <c r="I25" s="27"/>
      <c r="J25" s="27"/>
      <c r="K25" s="27"/>
      <c r="L25" s="27"/>
      <c r="M25" s="25"/>
      <c r="N25" s="25"/>
      <c r="O25" s="25"/>
      <c r="P25" s="25"/>
      <c r="Q25" s="25"/>
      <c r="R25" s="25"/>
      <c r="S25" s="25"/>
      <c r="T25" s="25"/>
      <c r="U25" s="37"/>
      <c r="V25" s="38"/>
      <c r="W25" s="39"/>
      <c r="X25" s="36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37"/>
      <c r="AL25" s="38"/>
      <c r="AM25" s="39"/>
      <c r="AN25" s="36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37"/>
      <c r="BB25" s="38"/>
      <c r="BC25" s="39"/>
      <c r="BD25" s="36"/>
    </row>
    <row r="26" spans="1:56" ht="15.75" thickBot="1" x14ac:dyDescent="0.3">
      <c r="A26" s="7">
        <v>21</v>
      </c>
      <c r="B26" s="10" t="s">
        <v>195</v>
      </c>
      <c r="C26" s="11" t="s">
        <v>7</v>
      </c>
      <c r="D26" s="11">
        <v>32</v>
      </c>
      <c r="E26" s="11" t="s">
        <v>159</v>
      </c>
      <c r="F26" s="11" t="s">
        <v>13</v>
      </c>
      <c r="G26" s="11" t="s">
        <v>162</v>
      </c>
      <c r="H26" s="22"/>
      <c r="I26" s="27"/>
      <c r="J26" s="27"/>
      <c r="K26" s="27"/>
      <c r="L26" s="27"/>
      <c r="M26" s="25"/>
      <c r="N26" s="25"/>
      <c r="O26" s="25"/>
      <c r="P26" s="25"/>
      <c r="Q26" s="25"/>
      <c r="R26" s="25"/>
      <c r="S26" s="25"/>
      <c r="T26" s="25"/>
      <c r="U26" s="37"/>
      <c r="V26" s="38"/>
      <c r="W26" s="39"/>
      <c r="X26" s="36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37"/>
      <c r="AL26" s="38"/>
      <c r="AM26" s="39"/>
      <c r="AN26" s="36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37"/>
      <c r="BB26" s="38"/>
      <c r="BC26" s="39"/>
      <c r="BD26" s="36"/>
    </row>
    <row r="27" spans="1:56" ht="15.75" thickBot="1" x14ac:dyDescent="0.3">
      <c r="A27" s="7">
        <v>22</v>
      </c>
      <c r="B27" s="10" t="s">
        <v>196</v>
      </c>
      <c r="C27" s="11" t="s">
        <v>7</v>
      </c>
      <c r="D27" s="11">
        <v>25</v>
      </c>
      <c r="E27" s="11" t="s">
        <v>159</v>
      </c>
      <c r="F27" s="11" t="s">
        <v>9</v>
      </c>
      <c r="G27" s="11" t="s">
        <v>197</v>
      </c>
      <c r="H27" s="22"/>
      <c r="I27" s="27"/>
      <c r="J27" s="27"/>
      <c r="K27" s="27"/>
      <c r="L27" s="27"/>
      <c r="M27" s="25"/>
      <c r="N27" s="25"/>
      <c r="O27" s="25"/>
      <c r="P27" s="25"/>
      <c r="Q27" s="25"/>
      <c r="R27" s="25"/>
      <c r="S27" s="25"/>
      <c r="T27" s="25"/>
      <c r="U27" s="37"/>
      <c r="V27" s="38"/>
      <c r="W27" s="39"/>
      <c r="X27" s="36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37"/>
      <c r="AL27" s="38"/>
      <c r="AM27" s="39"/>
      <c r="AN27" s="36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37"/>
      <c r="BB27" s="38"/>
      <c r="BC27" s="39"/>
      <c r="BD27" s="36"/>
    </row>
    <row r="28" spans="1:56" ht="15.75" thickBot="1" x14ac:dyDescent="0.3">
      <c r="A28" s="7">
        <v>23</v>
      </c>
      <c r="B28" s="10" t="s">
        <v>198</v>
      </c>
      <c r="C28" s="11" t="s">
        <v>7</v>
      </c>
      <c r="D28" s="11">
        <v>26</v>
      </c>
      <c r="E28" s="11" t="s">
        <v>159</v>
      </c>
      <c r="F28" s="11" t="s">
        <v>9</v>
      </c>
      <c r="G28" s="11" t="s">
        <v>199</v>
      </c>
      <c r="H28" s="22"/>
      <c r="I28" s="27"/>
      <c r="J28" s="27"/>
      <c r="K28" s="27"/>
      <c r="L28" s="27"/>
      <c r="M28" s="25"/>
      <c r="N28" s="25"/>
      <c r="O28" s="25"/>
      <c r="P28" s="25"/>
      <c r="Q28" s="25"/>
      <c r="R28" s="25"/>
      <c r="S28" s="25"/>
      <c r="T28" s="25"/>
      <c r="U28" s="37"/>
      <c r="V28" s="38"/>
      <c r="W28" s="39"/>
      <c r="X28" s="36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37"/>
      <c r="AL28" s="38"/>
      <c r="AM28" s="39"/>
      <c r="AN28" s="36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37"/>
      <c r="BB28" s="38"/>
      <c r="BC28" s="39"/>
      <c r="BD28" s="36"/>
    </row>
    <row r="30" spans="1:56" x14ac:dyDescent="0.25">
      <c r="E30" s="42" t="s">
        <v>268</v>
      </c>
      <c r="F30" s="42"/>
      <c r="G30" s="42"/>
      <c r="H30" s="42"/>
    </row>
    <row r="32" spans="1:56" x14ac:dyDescent="0.25">
      <c r="A32" s="149" t="s">
        <v>0</v>
      </c>
      <c r="B32" s="147" t="s">
        <v>244</v>
      </c>
      <c r="C32" s="161" t="s">
        <v>2</v>
      </c>
      <c r="D32" s="162"/>
      <c r="E32" s="161" t="s">
        <v>3</v>
      </c>
      <c r="F32" s="162"/>
      <c r="G32" s="161" t="s">
        <v>245</v>
      </c>
      <c r="H32" s="162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37"/>
      <c r="V32" s="38"/>
      <c r="W32" s="41"/>
      <c r="X32" s="36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37"/>
      <c r="AL32" s="38"/>
      <c r="AM32" s="41"/>
      <c r="AN32" s="36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37"/>
      <c r="BB32" s="38"/>
      <c r="BC32" s="41"/>
      <c r="BD32" s="36"/>
    </row>
    <row r="33" spans="1:56" x14ac:dyDescent="0.25">
      <c r="A33" s="150"/>
      <c r="B33" s="148"/>
      <c r="C33" s="40" t="s">
        <v>7</v>
      </c>
      <c r="D33" s="40" t="s">
        <v>12</v>
      </c>
      <c r="E33" s="40" t="s">
        <v>248</v>
      </c>
      <c r="F33" s="40" t="s">
        <v>249</v>
      </c>
      <c r="G33" s="40" t="s">
        <v>250</v>
      </c>
      <c r="H33" s="40" t="s">
        <v>251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37"/>
      <c r="V33" s="38"/>
      <c r="W33" s="41"/>
      <c r="X33" s="36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37"/>
      <c r="AL33" s="38"/>
      <c r="AM33" s="41"/>
      <c r="AN33" s="36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37"/>
      <c r="BB33" s="38"/>
      <c r="BC33" s="41"/>
      <c r="BD33" s="36"/>
    </row>
    <row r="34" spans="1:56" x14ac:dyDescent="0.25">
      <c r="A34" s="28">
        <v>1</v>
      </c>
      <c r="B34" s="28" t="s">
        <v>246</v>
      </c>
      <c r="C34" s="28"/>
      <c r="D34" s="28"/>
      <c r="E34" s="28"/>
      <c r="F34" s="28"/>
      <c r="G34" s="28"/>
      <c r="H34" s="28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37"/>
      <c r="V34" s="38"/>
      <c r="W34" s="41"/>
      <c r="X34" s="36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37"/>
      <c r="AL34" s="38"/>
      <c r="AM34" s="41"/>
      <c r="AN34" s="36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37"/>
      <c r="BB34" s="38"/>
      <c r="BC34" s="41"/>
      <c r="BD34" s="36"/>
    </row>
    <row r="35" spans="1:56" x14ac:dyDescent="0.25">
      <c r="A35" s="28">
        <v>2</v>
      </c>
      <c r="B35" s="28" t="s">
        <v>247</v>
      </c>
      <c r="C35" s="28"/>
      <c r="D35" s="28"/>
      <c r="E35" s="28"/>
      <c r="F35" s="28"/>
      <c r="G35" s="28"/>
      <c r="H35" s="28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37"/>
      <c r="V35" s="38"/>
      <c r="W35" s="41"/>
      <c r="X35" s="36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37"/>
      <c r="AL35" s="38"/>
      <c r="AM35" s="41"/>
      <c r="AN35" s="36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37"/>
      <c r="BB35" s="38"/>
      <c r="BC35" s="41"/>
      <c r="BD35" s="36"/>
    </row>
    <row r="36" spans="1:56" x14ac:dyDescent="0.25">
      <c r="A36" s="28">
        <v>3</v>
      </c>
      <c r="B36" s="28" t="s">
        <v>267</v>
      </c>
      <c r="C36" s="28">
        <f>+C34+C35</f>
        <v>0</v>
      </c>
      <c r="D36" s="28">
        <f>+D34+D35</f>
        <v>0</v>
      </c>
      <c r="E36" s="28"/>
      <c r="F36" s="28"/>
      <c r="G36" s="28"/>
      <c r="H36" s="28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37"/>
      <c r="V36" s="38"/>
      <c r="W36" s="41"/>
      <c r="X36" s="36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37"/>
      <c r="AL36" s="38"/>
      <c r="AM36" s="41"/>
      <c r="AN36" s="36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37"/>
      <c r="BB36" s="38"/>
      <c r="BC36" s="41"/>
      <c r="BD36" s="36"/>
    </row>
    <row r="37" spans="1:56" x14ac:dyDescent="0.25">
      <c r="A37" s="28">
        <v>4</v>
      </c>
      <c r="B37" s="28" t="s">
        <v>252</v>
      </c>
      <c r="C37" s="163">
        <f>+C36+D36</f>
        <v>0</v>
      </c>
      <c r="D37" s="164"/>
      <c r="E37" s="163">
        <f>+E36+F36</f>
        <v>0</v>
      </c>
      <c r="F37" s="164"/>
      <c r="G37" s="28"/>
      <c r="H37" s="28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37"/>
      <c r="V37" s="38"/>
      <c r="W37" s="41"/>
      <c r="X37" s="36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37"/>
      <c r="AL37" s="38"/>
      <c r="AM37" s="41"/>
      <c r="AN37" s="36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37"/>
      <c r="BB37" s="38"/>
      <c r="BC37" s="41"/>
      <c r="BD37" s="36"/>
    </row>
    <row r="38" spans="1:56" x14ac:dyDescent="0.25">
      <c r="A38" s="28">
        <v>5</v>
      </c>
      <c r="B38" s="28" t="s">
        <v>253</v>
      </c>
      <c r="C38" s="43" t="e">
        <f>C36/C37*100</f>
        <v>#DIV/0!</v>
      </c>
      <c r="D38" s="43" t="e">
        <f>D36/C37*100</f>
        <v>#DIV/0!</v>
      </c>
      <c r="E38" s="43" t="e">
        <f>E36/E37*100</f>
        <v>#DIV/0!</v>
      </c>
      <c r="F38" s="43" t="e">
        <f>F36/E37*100</f>
        <v>#DIV/0!</v>
      </c>
      <c r="H38" s="28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37"/>
      <c r="V38" s="38"/>
      <c r="W38" s="41"/>
      <c r="X38" s="36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37"/>
      <c r="AL38" s="38"/>
      <c r="AM38" s="41"/>
      <c r="AN38" s="36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37"/>
      <c r="BB38" s="38"/>
      <c r="BC38" s="41"/>
      <c r="BD38" s="36"/>
    </row>
    <row r="40" spans="1:56" x14ac:dyDescent="0.25">
      <c r="G40" s="28"/>
    </row>
  </sheetData>
  <mergeCells count="22">
    <mergeCell ref="C37:D37"/>
    <mergeCell ref="E37:F37"/>
    <mergeCell ref="C32:D32"/>
    <mergeCell ref="E32:F32"/>
    <mergeCell ref="G32:H32"/>
    <mergeCell ref="B32:B33"/>
    <mergeCell ref="A32:A33"/>
    <mergeCell ref="AO4:AZ4"/>
    <mergeCell ref="I4:T4"/>
    <mergeCell ref="Y4:AJ4"/>
    <mergeCell ref="U4:U5"/>
    <mergeCell ref="V4:V5"/>
    <mergeCell ref="W4:W5"/>
    <mergeCell ref="X4:X5"/>
    <mergeCell ref="BA4:BA5"/>
    <mergeCell ref="BB4:BB5"/>
    <mergeCell ref="BC4:BC5"/>
    <mergeCell ref="BD4:BD5"/>
    <mergeCell ref="AK4:AK5"/>
    <mergeCell ref="AL4:AL5"/>
    <mergeCell ref="AM4:AM5"/>
    <mergeCell ref="AN4:AN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D41"/>
  <sheetViews>
    <sheetView topLeftCell="A15" workbookViewId="0">
      <selection activeCell="AQ10" sqref="AQ10"/>
    </sheetView>
  </sheetViews>
  <sheetFormatPr baseColWidth="10" defaultRowHeight="15" x14ac:dyDescent="0.25"/>
  <cols>
    <col min="1" max="1" width="4.28515625" customWidth="1"/>
    <col min="2" max="2" width="31" customWidth="1"/>
    <col min="3" max="3" width="7.5703125" customWidth="1"/>
    <col min="4" max="4" width="8.42578125" customWidth="1"/>
    <col min="6" max="6" width="15" customWidth="1"/>
    <col min="7" max="7" width="22.7109375" customWidth="1"/>
    <col min="8" max="8" width="24.85546875" customWidth="1"/>
    <col min="9" max="20" width="5.7109375" customWidth="1"/>
    <col min="25" max="36" width="5.7109375" customWidth="1"/>
    <col min="41" max="52" width="5.7109375" customWidth="1"/>
  </cols>
  <sheetData>
    <row r="2" spans="1:56" x14ac:dyDescent="0.25">
      <c r="D2" t="s">
        <v>235</v>
      </c>
    </row>
    <row r="3" spans="1:56" ht="15.75" thickBot="1" x14ac:dyDescent="0.3">
      <c r="A3" t="s">
        <v>236</v>
      </c>
    </row>
    <row r="4" spans="1:56" ht="15.75" thickBot="1" x14ac:dyDescent="0.3">
      <c r="A4" t="s">
        <v>237</v>
      </c>
      <c r="I4" s="153" t="s">
        <v>264</v>
      </c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6"/>
      <c r="U4" s="125" t="s">
        <v>240</v>
      </c>
      <c r="V4" s="127" t="s">
        <v>241</v>
      </c>
      <c r="W4" s="129" t="s">
        <v>242</v>
      </c>
      <c r="X4" s="101" t="s">
        <v>243</v>
      </c>
      <c r="Y4" s="157" t="s">
        <v>265</v>
      </c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65" t="s">
        <v>240</v>
      </c>
      <c r="AL4" s="127" t="s">
        <v>241</v>
      </c>
      <c r="AM4" s="129" t="s">
        <v>242</v>
      </c>
      <c r="AN4" s="101" t="s">
        <v>243</v>
      </c>
      <c r="AO4" s="133" t="s">
        <v>266</v>
      </c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25" t="s">
        <v>240</v>
      </c>
      <c r="BB4" s="127" t="s">
        <v>241</v>
      </c>
      <c r="BC4" s="129" t="s">
        <v>242</v>
      </c>
      <c r="BD4" s="101" t="s">
        <v>243</v>
      </c>
    </row>
    <row r="5" spans="1:56" ht="15.75" thickBot="1" x14ac:dyDescent="0.3">
      <c r="A5" s="8" t="s">
        <v>0</v>
      </c>
      <c r="B5" s="9" t="s">
        <v>156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238</v>
      </c>
      <c r="H5" s="21" t="s">
        <v>239</v>
      </c>
      <c r="I5" s="34" t="s">
        <v>258</v>
      </c>
      <c r="J5" s="34" t="s">
        <v>258</v>
      </c>
      <c r="K5" s="34" t="s">
        <v>260</v>
      </c>
      <c r="L5" s="34" t="s">
        <v>259</v>
      </c>
      <c r="M5" s="33" t="s">
        <v>261</v>
      </c>
      <c r="N5" s="33" t="s">
        <v>262</v>
      </c>
      <c r="O5" s="33" t="s">
        <v>263</v>
      </c>
      <c r="P5" s="33" t="s">
        <v>254</v>
      </c>
      <c r="Q5" s="33" t="s">
        <v>255</v>
      </c>
      <c r="R5" s="33" t="s">
        <v>256</v>
      </c>
      <c r="S5" s="33" t="s">
        <v>257</v>
      </c>
      <c r="T5" s="33" t="s">
        <v>256</v>
      </c>
      <c r="U5" s="126"/>
      <c r="V5" s="128"/>
      <c r="W5" s="130"/>
      <c r="X5" s="102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166"/>
      <c r="AL5" s="128"/>
      <c r="AM5" s="130"/>
      <c r="AN5" s="102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126"/>
      <c r="BB5" s="128"/>
      <c r="BC5" s="130"/>
      <c r="BD5" s="102"/>
    </row>
    <row r="6" spans="1:56" ht="15.75" thickBot="1" x14ac:dyDescent="0.3">
      <c r="A6" s="7">
        <v>1</v>
      </c>
      <c r="B6" s="10" t="s">
        <v>200</v>
      </c>
      <c r="C6" s="11" t="s">
        <v>7</v>
      </c>
      <c r="D6" s="11" t="s">
        <v>201</v>
      </c>
      <c r="E6" s="11" t="s">
        <v>159</v>
      </c>
      <c r="F6" s="11" t="s">
        <v>13</v>
      </c>
      <c r="G6" s="11" t="s">
        <v>62</v>
      </c>
      <c r="H6" s="22"/>
      <c r="I6" s="27"/>
      <c r="J6" s="27"/>
      <c r="K6" s="27"/>
      <c r="L6" s="27"/>
      <c r="M6" s="25"/>
      <c r="N6" s="25"/>
      <c r="O6" s="25"/>
      <c r="P6" s="25"/>
      <c r="Q6" s="25"/>
      <c r="R6" s="25"/>
      <c r="S6" s="25"/>
      <c r="T6" s="25"/>
      <c r="U6" s="37"/>
      <c r="V6" s="38"/>
      <c r="W6" s="39"/>
      <c r="X6" s="36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37"/>
      <c r="AL6" s="38"/>
      <c r="AM6" s="39"/>
      <c r="AN6" s="36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37"/>
      <c r="BB6" s="38"/>
      <c r="BC6" s="39"/>
      <c r="BD6" s="36"/>
    </row>
    <row r="7" spans="1:56" ht="15.75" thickBot="1" x14ac:dyDescent="0.3">
      <c r="A7" s="7">
        <v>2</v>
      </c>
      <c r="B7" s="10" t="s">
        <v>202</v>
      </c>
      <c r="C7" s="11" t="s">
        <v>7</v>
      </c>
      <c r="D7" s="11">
        <v>30</v>
      </c>
      <c r="E7" s="11" t="s">
        <v>159</v>
      </c>
      <c r="F7" s="11" t="s">
        <v>13</v>
      </c>
      <c r="G7" s="11" t="s">
        <v>45</v>
      </c>
      <c r="H7" s="22"/>
      <c r="I7" s="27"/>
      <c r="J7" s="27"/>
      <c r="K7" s="27"/>
      <c r="L7" s="27"/>
      <c r="M7" s="25"/>
      <c r="N7" s="25"/>
      <c r="O7" s="25"/>
      <c r="P7" s="25"/>
      <c r="Q7" s="25"/>
      <c r="R7" s="25"/>
      <c r="S7" s="25"/>
      <c r="T7" s="25"/>
      <c r="U7" s="37"/>
      <c r="V7" s="38"/>
      <c r="W7" s="39"/>
      <c r="X7" s="36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7"/>
      <c r="AL7" s="38"/>
      <c r="AM7" s="39"/>
      <c r="AN7" s="36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37"/>
      <c r="BB7" s="38"/>
      <c r="BC7" s="39"/>
      <c r="BD7" s="36"/>
    </row>
    <row r="8" spans="1:56" ht="15.75" thickBot="1" x14ac:dyDescent="0.3">
      <c r="A8" s="7">
        <v>3</v>
      </c>
      <c r="B8" s="10" t="s">
        <v>203</v>
      </c>
      <c r="C8" s="11" t="s">
        <v>7</v>
      </c>
      <c r="D8" s="11">
        <v>28</v>
      </c>
      <c r="E8" s="11" t="s">
        <v>159</v>
      </c>
      <c r="F8" s="11" t="s">
        <v>9</v>
      </c>
      <c r="G8" s="11" t="s">
        <v>62</v>
      </c>
      <c r="H8" s="22"/>
      <c r="I8" s="27"/>
      <c r="J8" s="27"/>
      <c r="K8" s="27"/>
      <c r="L8" s="27"/>
      <c r="M8" s="25"/>
      <c r="N8" s="25"/>
      <c r="O8" s="25"/>
      <c r="P8" s="25"/>
      <c r="Q8" s="25"/>
      <c r="R8" s="25"/>
      <c r="S8" s="25"/>
      <c r="T8" s="25"/>
      <c r="U8" s="37"/>
      <c r="V8" s="38"/>
      <c r="W8" s="39"/>
      <c r="X8" s="36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7"/>
      <c r="AL8" s="38"/>
      <c r="AM8" s="39"/>
      <c r="AN8" s="36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37"/>
      <c r="BB8" s="38"/>
      <c r="BC8" s="39"/>
      <c r="BD8" s="36"/>
    </row>
    <row r="9" spans="1:56" ht="15.75" thickBot="1" x14ac:dyDescent="0.3">
      <c r="A9" s="7">
        <v>4</v>
      </c>
      <c r="B9" s="10" t="s">
        <v>204</v>
      </c>
      <c r="C9" s="11" t="s">
        <v>12</v>
      </c>
      <c r="D9" s="11">
        <v>28</v>
      </c>
      <c r="E9" s="11" t="s">
        <v>159</v>
      </c>
      <c r="F9" s="11" t="s">
        <v>13</v>
      </c>
      <c r="G9" s="11" t="s">
        <v>164</v>
      </c>
      <c r="H9" s="22"/>
      <c r="I9" s="27"/>
      <c r="J9" s="27"/>
      <c r="K9" s="27"/>
      <c r="L9" s="27"/>
      <c r="M9" s="25"/>
      <c r="N9" s="25"/>
      <c r="O9" s="25"/>
      <c r="P9" s="25"/>
      <c r="Q9" s="25"/>
      <c r="R9" s="25"/>
      <c r="S9" s="25"/>
      <c r="T9" s="25"/>
      <c r="U9" s="37"/>
      <c r="V9" s="38"/>
      <c r="W9" s="39"/>
      <c r="X9" s="36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37"/>
      <c r="AL9" s="38"/>
      <c r="AM9" s="39"/>
      <c r="AN9" s="36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37"/>
      <c r="BB9" s="38"/>
      <c r="BC9" s="39"/>
      <c r="BD9" s="36"/>
    </row>
    <row r="10" spans="1:56" ht="15.75" thickBot="1" x14ac:dyDescent="0.3">
      <c r="A10" s="12">
        <v>5</v>
      </c>
      <c r="B10" s="10" t="s">
        <v>205</v>
      </c>
      <c r="C10" s="13" t="s">
        <v>7</v>
      </c>
      <c r="D10" s="13" t="s">
        <v>206</v>
      </c>
      <c r="E10" s="13" t="s">
        <v>159</v>
      </c>
      <c r="F10" s="13" t="s">
        <v>13</v>
      </c>
      <c r="G10" s="11" t="s">
        <v>207</v>
      </c>
      <c r="H10" s="22"/>
      <c r="I10" s="27"/>
      <c r="J10" s="27"/>
      <c r="K10" s="27"/>
      <c r="L10" s="27"/>
      <c r="M10" s="25"/>
      <c r="N10" s="25"/>
      <c r="O10" s="25"/>
      <c r="P10" s="25"/>
      <c r="Q10" s="25"/>
      <c r="R10" s="25"/>
      <c r="S10" s="25"/>
      <c r="T10" s="25"/>
      <c r="U10" s="37"/>
      <c r="V10" s="38"/>
      <c r="W10" s="39"/>
      <c r="X10" s="36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7"/>
      <c r="AL10" s="38"/>
      <c r="AM10" s="39"/>
      <c r="AN10" s="36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37"/>
      <c r="BB10" s="38"/>
      <c r="BC10" s="39"/>
      <c r="BD10" s="36"/>
    </row>
    <row r="11" spans="1:56" ht="15.75" thickBot="1" x14ac:dyDescent="0.3">
      <c r="A11" s="7">
        <v>6</v>
      </c>
      <c r="B11" s="10" t="s">
        <v>208</v>
      </c>
      <c r="C11" s="11" t="s">
        <v>7</v>
      </c>
      <c r="D11" s="11">
        <v>28</v>
      </c>
      <c r="E11" s="11" t="s">
        <v>159</v>
      </c>
      <c r="F11" s="11" t="s">
        <v>9</v>
      </c>
      <c r="G11" s="11" t="s">
        <v>27</v>
      </c>
      <c r="H11" s="22"/>
      <c r="I11" s="27"/>
      <c r="J11" s="27"/>
      <c r="K11" s="27"/>
      <c r="L11" s="27"/>
      <c r="M11" s="25"/>
      <c r="N11" s="25"/>
      <c r="O11" s="25"/>
      <c r="P11" s="25"/>
      <c r="Q11" s="25"/>
      <c r="R11" s="25"/>
      <c r="S11" s="25"/>
      <c r="T11" s="25"/>
      <c r="U11" s="37"/>
      <c r="V11" s="38"/>
      <c r="W11" s="39"/>
      <c r="X11" s="36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7"/>
      <c r="AL11" s="38"/>
      <c r="AM11" s="39"/>
      <c r="AN11" s="36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37"/>
      <c r="BB11" s="38"/>
      <c r="BC11" s="39"/>
      <c r="BD11" s="36"/>
    </row>
    <row r="12" spans="1:56" ht="15.75" thickBot="1" x14ac:dyDescent="0.3">
      <c r="A12" s="7">
        <v>7</v>
      </c>
      <c r="B12" s="10" t="s">
        <v>209</v>
      </c>
      <c r="C12" s="11" t="s">
        <v>7</v>
      </c>
      <c r="D12" s="11">
        <v>28</v>
      </c>
      <c r="E12" s="11" t="s">
        <v>159</v>
      </c>
      <c r="F12" s="11" t="s">
        <v>13</v>
      </c>
      <c r="G12" s="11" t="s">
        <v>27</v>
      </c>
      <c r="H12" s="22"/>
      <c r="I12" s="27"/>
      <c r="J12" s="27"/>
      <c r="K12" s="27"/>
      <c r="L12" s="27"/>
      <c r="M12" s="25"/>
      <c r="N12" s="25"/>
      <c r="O12" s="25"/>
      <c r="P12" s="25"/>
      <c r="Q12" s="25"/>
      <c r="R12" s="25"/>
      <c r="S12" s="25"/>
      <c r="T12" s="25"/>
      <c r="U12" s="37"/>
      <c r="V12" s="38"/>
      <c r="W12" s="39"/>
      <c r="X12" s="36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37"/>
      <c r="AL12" s="38"/>
      <c r="AM12" s="39"/>
      <c r="AN12" s="36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37"/>
      <c r="BB12" s="38"/>
      <c r="BC12" s="39"/>
      <c r="BD12" s="36"/>
    </row>
    <row r="13" spans="1:56" ht="15.75" thickBot="1" x14ac:dyDescent="0.3">
      <c r="A13" s="7">
        <v>8</v>
      </c>
      <c r="B13" s="10" t="s">
        <v>210</v>
      </c>
      <c r="C13" s="11" t="s">
        <v>12</v>
      </c>
      <c r="D13" s="11">
        <v>34</v>
      </c>
      <c r="E13" s="11" t="s">
        <v>159</v>
      </c>
      <c r="F13" s="11" t="s">
        <v>211</v>
      </c>
      <c r="G13" s="11" t="s">
        <v>212</v>
      </c>
      <c r="H13" s="22"/>
      <c r="I13" s="27"/>
      <c r="J13" s="27"/>
      <c r="K13" s="27"/>
      <c r="L13" s="27"/>
      <c r="M13" s="25"/>
      <c r="N13" s="25"/>
      <c r="O13" s="25"/>
      <c r="P13" s="25"/>
      <c r="Q13" s="25"/>
      <c r="R13" s="25"/>
      <c r="S13" s="25"/>
      <c r="T13" s="25"/>
      <c r="U13" s="37"/>
      <c r="V13" s="38"/>
      <c r="W13" s="39"/>
      <c r="X13" s="36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7"/>
      <c r="AL13" s="38"/>
      <c r="AM13" s="39"/>
      <c r="AN13" s="36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37"/>
      <c r="BB13" s="38"/>
      <c r="BC13" s="39"/>
      <c r="BD13" s="36"/>
    </row>
    <row r="14" spans="1:56" ht="15.75" thickBot="1" x14ac:dyDescent="0.3">
      <c r="A14" s="7">
        <v>9</v>
      </c>
      <c r="B14" s="10" t="s">
        <v>213</v>
      </c>
      <c r="C14" s="11" t="s">
        <v>12</v>
      </c>
      <c r="D14" s="11">
        <v>28</v>
      </c>
      <c r="E14" s="11" t="s">
        <v>159</v>
      </c>
      <c r="F14" s="11" t="s">
        <v>13</v>
      </c>
      <c r="G14" s="11" t="s">
        <v>48</v>
      </c>
      <c r="H14" s="22"/>
      <c r="I14" s="27"/>
      <c r="J14" s="27"/>
      <c r="K14" s="27"/>
      <c r="L14" s="27"/>
      <c r="M14" s="25"/>
      <c r="N14" s="25"/>
      <c r="O14" s="25"/>
      <c r="P14" s="25"/>
      <c r="Q14" s="25"/>
      <c r="R14" s="25"/>
      <c r="S14" s="25"/>
      <c r="T14" s="25"/>
      <c r="U14" s="37"/>
      <c r="V14" s="38"/>
      <c r="W14" s="39"/>
      <c r="X14" s="36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37"/>
      <c r="AL14" s="38"/>
      <c r="AM14" s="39"/>
      <c r="AN14" s="36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37"/>
      <c r="BB14" s="38"/>
      <c r="BC14" s="39"/>
      <c r="BD14" s="36"/>
    </row>
    <row r="15" spans="1:56" ht="15.75" thickBot="1" x14ac:dyDescent="0.3">
      <c r="A15" s="7">
        <v>10</v>
      </c>
      <c r="B15" s="10" t="s">
        <v>214</v>
      </c>
      <c r="C15" s="11" t="s">
        <v>7</v>
      </c>
      <c r="D15" s="11">
        <v>32</v>
      </c>
      <c r="E15" s="11" t="s">
        <v>159</v>
      </c>
      <c r="F15" s="11" t="s">
        <v>13</v>
      </c>
      <c r="G15" s="11" t="s">
        <v>27</v>
      </c>
      <c r="H15" s="22"/>
      <c r="I15" s="27"/>
      <c r="J15" s="27"/>
      <c r="K15" s="27"/>
      <c r="L15" s="27"/>
      <c r="M15" s="25"/>
      <c r="N15" s="25"/>
      <c r="O15" s="25"/>
      <c r="P15" s="25"/>
      <c r="Q15" s="25"/>
      <c r="R15" s="25"/>
      <c r="S15" s="25"/>
      <c r="T15" s="25"/>
      <c r="U15" s="37"/>
      <c r="V15" s="38"/>
      <c r="W15" s="39"/>
      <c r="X15" s="36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37"/>
      <c r="AL15" s="38"/>
      <c r="AM15" s="39"/>
      <c r="AN15" s="36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37"/>
      <c r="BB15" s="38"/>
      <c r="BC15" s="39"/>
      <c r="BD15" s="36"/>
    </row>
    <row r="16" spans="1:56" ht="15.75" thickBot="1" x14ac:dyDescent="0.3">
      <c r="A16" s="7">
        <v>11</v>
      </c>
      <c r="B16" s="10" t="s">
        <v>215</v>
      </c>
      <c r="C16" s="11" t="s">
        <v>7</v>
      </c>
      <c r="D16" s="11">
        <v>41</v>
      </c>
      <c r="E16" s="11" t="s">
        <v>159</v>
      </c>
      <c r="F16" s="11" t="s">
        <v>9</v>
      </c>
      <c r="G16" s="11" t="s">
        <v>183</v>
      </c>
      <c r="H16" s="22"/>
      <c r="I16" s="27"/>
      <c r="J16" s="27"/>
      <c r="K16" s="27"/>
      <c r="L16" s="27"/>
      <c r="M16" s="25"/>
      <c r="N16" s="25"/>
      <c r="O16" s="25"/>
      <c r="P16" s="25"/>
      <c r="Q16" s="25"/>
      <c r="R16" s="25"/>
      <c r="S16" s="25"/>
      <c r="T16" s="25"/>
      <c r="U16" s="37"/>
      <c r="V16" s="38"/>
      <c r="W16" s="39"/>
      <c r="X16" s="36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7"/>
      <c r="AL16" s="38"/>
      <c r="AM16" s="39"/>
      <c r="AN16" s="36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37"/>
      <c r="BB16" s="38"/>
      <c r="BC16" s="39"/>
      <c r="BD16" s="36"/>
    </row>
    <row r="17" spans="1:56" ht="15.75" thickBot="1" x14ac:dyDescent="0.3">
      <c r="A17" s="7">
        <v>12</v>
      </c>
      <c r="B17" s="10" t="s">
        <v>216</v>
      </c>
      <c r="C17" s="11" t="s">
        <v>7</v>
      </c>
      <c r="D17" s="11">
        <v>35</v>
      </c>
      <c r="E17" s="11" t="s">
        <v>159</v>
      </c>
      <c r="F17" s="11" t="s">
        <v>13</v>
      </c>
      <c r="G17" s="11" t="s">
        <v>179</v>
      </c>
      <c r="H17" s="22"/>
      <c r="I17" s="27"/>
      <c r="J17" s="27"/>
      <c r="K17" s="27"/>
      <c r="L17" s="27"/>
      <c r="M17" s="25"/>
      <c r="N17" s="25"/>
      <c r="O17" s="25"/>
      <c r="P17" s="25"/>
      <c r="Q17" s="25"/>
      <c r="R17" s="25"/>
      <c r="S17" s="25"/>
      <c r="T17" s="25"/>
      <c r="U17" s="37"/>
      <c r="V17" s="38"/>
      <c r="W17" s="39"/>
      <c r="X17" s="36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7"/>
      <c r="AL17" s="38"/>
      <c r="AM17" s="39"/>
      <c r="AN17" s="36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37"/>
      <c r="BB17" s="38"/>
      <c r="BC17" s="39"/>
      <c r="BD17" s="36"/>
    </row>
    <row r="18" spans="1:56" ht="15.75" thickBot="1" x14ac:dyDescent="0.3">
      <c r="A18" s="7">
        <v>13</v>
      </c>
      <c r="B18" s="10" t="s">
        <v>217</v>
      </c>
      <c r="C18" s="11" t="s">
        <v>7</v>
      </c>
      <c r="D18" s="11">
        <v>30</v>
      </c>
      <c r="E18" s="11" t="s">
        <v>159</v>
      </c>
      <c r="F18" s="11" t="s">
        <v>9</v>
      </c>
      <c r="G18" s="11" t="s">
        <v>160</v>
      </c>
      <c r="H18" s="22"/>
      <c r="I18" s="27"/>
      <c r="J18" s="27"/>
      <c r="K18" s="27"/>
      <c r="L18" s="27"/>
      <c r="M18" s="25"/>
      <c r="N18" s="25"/>
      <c r="O18" s="25"/>
      <c r="P18" s="25"/>
      <c r="Q18" s="25"/>
      <c r="R18" s="25"/>
      <c r="S18" s="25"/>
      <c r="T18" s="25"/>
      <c r="U18" s="37"/>
      <c r="V18" s="38"/>
      <c r="W18" s="39"/>
      <c r="X18" s="36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37"/>
      <c r="AL18" s="38"/>
      <c r="AM18" s="39"/>
      <c r="AN18" s="36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37"/>
      <c r="BB18" s="38"/>
      <c r="BC18" s="39"/>
      <c r="BD18" s="36"/>
    </row>
    <row r="19" spans="1:56" ht="15.75" thickBot="1" x14ac:dyDescent="0.3">
      <c r="A19" s="7">
        <v>14</v>
      </c>
      <c r="B19" s="10" t="s">
        <v>218</v>
      </c>
      <c r="C19" s="11" t="s">
        <v>12</v>
      </c>
      <c r="D19" s="11">
        <v>27</v>
      </c>
      <c r="E19" s="11">
        <v>36</v>
      </c>
      <c r="F19" s="11" t="s">
        <v>13</v>
      </c>
      <c r="G19" s="11" t="s">
        <v>219</v>
      </c>
      <c r="H19" s="22"/>
      <c r="I19" s="27"/>
      <c r="J19" s="27"/>
      <c r="K19" s="27"/>
      <c r="L19" s="27"/>
      <c r="M19" s="25"/>
      <c r="N19" s="25"/>
      <c r="O19" s="25"/>
      <c r="P19" s="25"/>
      <c r="Q19" s="25"/>
      <c r="R19" s="25"/>
      <c r="S19" s="25"/>
      <c r="T19" s="25"/>
      <c r="U19" s="37"/>
      <c r="V19" s="38"/>
      <c r="W19" s="39"/>
      <c r="X19" s="36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7"/>
      <c r="AL19" s="38"/>
      <c r="AM19" s="39"/>
      <c r="AN19" s="36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37"/>
      <c r="BB19" s="38"/>
      <c r="BC19" s="39"/>
      <c r="BD19" s="36"/>
    </row>
    <row r="20" spans="1:56" ht="15.75" thickBot="1" x14ac:dyDescent="0.3">
      <c r="A20" s="7">
        <v>15</v>
      </c>
      <c r="B20" s="10" t="s">
        <v>220</v>
      </c>
      <c r="C20" s="11" t="s">
        <v>12</v>
      </c>
      <c r="D20" s="11">
        <v>28</v>
      </c>
      <c r="E20" s="11" t="s">
        <v>159</v>
      </c>
      <c r="F20" s="11" t="s">
        <v>221</v>
      </c>
      <c r="G20" s="11" t="s">
        <v>10</v>
      </c>
      <c r="H20" s="22"/>
      <c r="I20" s="27"/>
      <c r="J20" s="27"/>
      <c r="K20" s="27"/>
      <c r="L20" s="27"/>
      <c r="M20" s="25"/>
      <c r="N20" s="25"/>
      <c r="O20" s="25"/>
      <c r="P20" s="25"/>
      <c r="Q20" s="25"/>
      <c r="R20" s="25"/>
      <c r="S20" s="25"/>
      <c r="T20" s="25"/>
      <c r="U20" s="37"/>
      <c r="V20" s="38"/>
      <c r="W20" s="39"/>
      <c r="X20" s="36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7"/>
      <c r="AL20" s="38"/>
      <c r="AM20" s="39"/>
      <c r="AN20" s="36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37"/>
      <c r="BB20" s="38"/>
      <c r="BC20" s="39"/>
      <c r="BD20" s="36"/>
    </row>
    <row r="21" spans="1:56" ht="15.75" thickBot="1" x14ac:dyDescent="0.3">
      <c r="A21" s="7">
        <v>16</v>
      </c>
      <c r="B21" s="10" t="s">
        <v>222</v>
      </c>
      <c r="C21" s="11" t="s">
        <v>7</v>
      </c>
      <c r="D21" s="11">
        <v>28</v>
      </c>
      <c r="E21" s="11" t="s">
        <v>159</v>
      </c>
      <c r="F21" s="11" t="s">
        <v>13</v>
      </c>
      <c r="G21" s="11" t="s">
        <v>30</v>
      </c>
      <c r="H21" s="22"/>
      <c r="I21" s="27"/>
      <c r="J21" s="27"/>
      <c r="K21" s="27"/>
      <c r="L21" s="27"/>
      <c r="M21" s="25"/>
      <c r="N21" s="25"/>
      <c r="O21" s="25"/>
      <c r="P21" s="25"/>
      <c r="Q21" s="25"/>
      <c r="R21" s="25"/>
      <c r="S21" s="25"/>
      <c r="T21" s="25"/>
      <c r="U21" s="37"/>
      <c r="V21" s="38"/>
      <c r="W21" s="39"/>
      <c r="X21" s="36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37"/>
      <c r="AL21" s="38"/>
      <c r="AM21" s="39"/>
      <c r="AN21" s="36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37"/>
      <c r="BB21" s="38"/>
      <c r="BC21" s="39"/>
      <c r="BD21" s="36"/>
    </row>
    <row r="22" spans="1:56" ht="15.75" thickBot="1" x14ac:dyDescent="0.3">
      <c r="A22" s="7">
        <v>17</v>
      </c>
      <c r="B22" s="10" t="s">
        <v>223</v>
      </c>
      <c r="C22" s="11" t="s">
        <v>7</v>
      </c>
      <c r="D22" s="11" t="s">
        <v>224</v>
      </c>
      <c r="E22" s="11" t="s">
        <v>159</v>
      </c>
      <c r="F22" s="11" t="s">
        <v>13</v>
      </c>
      <c r="G22" s="11" t="s">
        <v>27</v>
      </c>
      <c r="H22" s="22"/>
      <c r="I22" s="27"/>
      <c r="J22" s="27"/>
      <c r="K22" s="27"/>
      <c r="L22" s="27"/>
      <c r="M22" s="25"/>
      <c r="N22" s="25"/>
      <c r="O22" s="25"/>
      <c r="P22" s="25"/>
      <c r="Q22" s="25"/>
      <c r="R22" s="25"/>
      <c r="S22" s="25"/>
      <c r="T22" s="25"/>
      <c r="U22" s="37"/>
      <c r="V22" s="38"/>
      <c r="W22" s="39"/>
      <c r="X22" s="36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37"/>
      <c r="AL22" s="38"/>
      <c r="AM22" s="39"/>
      <c r="AN22" s="36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37"/>
      <c r="BB22" s="38"/>
      <c r="BC22" s="39"/>
      <c r="BD22" s="36"/>
    </row>
    <row r="23" spans="1:56" ht="15.75" thickBot="1" x14ac:dyDescent="0.3">
      <c r="A23" s="7">
        <v>18</v>
      </c>
      <c r="B23" s="10" t="s">
        <v>225</v>
      </c>
      <c r="C23" s="11" t="s">
        <v>7</v>
      </c>
      <c r="D23" s="11">
        <v>40</v>
      </c>
      <c r="E23" s="11" t="s">
        <v>159</v>
      </c>
      <c r="F23" s="11" t="s">
        <v>13</v>
      </c>
      <c r="G23" s="11" t="s">
        <v>226</v>
      </c>
      <c r="H23" s="22"/>
      <c r="I23" s="27"/>
      <c r="J23" s="27"/>
      <c r="K23" s="27"/>
      <c r="L23" s="27"/>
      <c r="M23" s="25"/>
      <c r="N23" s="25"/>
      <c r="O23" s="25"/>
      <c r="P23" s="25"/>
      <c r="Q23" s="25"/>
      <c r="R23" s="25"/>
      <c r="S23" s="25"/>
      <c r="T23" s="25"/>
      <c r="U23" s="37"/>
      <c r="V23" s="38"/>
      <c r="W23" s="39"/>
      <c r="X23" s="36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37"/>
      <c r="AL23" s="38"/>
      <c r="AM23" s="39"/>
      <c r="AN23" s="36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37"/>
      <c r="BB23" s="38"/>
      <c r="BC23" s="39"/>
      <c r="BD23" s="36"/>
    </row>
    <row r="24" spans="1:56" ht="15.75" thickBot="1" x14ac:dyDescent="0.3">
      <c r="A24" s="7">
        <v>19</v>
      </c>
      <c r="B24" s="10" t="s">
        <v>227</v>
      </c>
      <c r="C24" s="11" t="s">
        <v>7</v>
      </c>
      <c r="D24" s="11">
        <v>43</v>
      </c>
      <c r="E24" s="11" t="s">
        <v>159</v>
      </c>
      <c r="F24" s="11" t="s">
        <v>13</v>
      </c>
      <c r="G24" s="11" t="s">
        <v>193</v>
      </c>
      <c r="H24" s="22"/>
      <c r="I24" s="27"/>
      <c r="J24" s="27"/>
      <c r="K24" s="27"/>
      <c r="L24" s="27"/>
      <c r="M24" s="25"/>
      <c r="N24" s="25"/>
      <c r="O24" s="25"/>
      <c r="P24" s="25"/>
      <c r="Q24" s="25"/>
      <c r="R24" s="25"/>
      <c r="S24" s="25"/>
      <c r="T24" s="25"/>
      <c r="U24" s="37"/>
      <c r="V24" s="38"/>
      <c r="W24" s="39"/>
      <c r="X24" s="36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37"/>
      <c r="AL24" s="38"/>
      <c r="AM24" s="39"/>
      <c r="AN24" s="36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37"/>
      <c r="BB24" s="38"/>
      <c r="BC24" s="39"/>
      <c r="BD24" s="36"/>
    </row>
    <row r="25" spans="1:56" ht="15.75" thickBot="1" x14ac:dyDescent="0.3">
      <c r="A25" s="7">
        <v>20</v>
      </c>
      <c r="B25" s="10" t="s">
        <v>228</v>
      </c>
      <c r="C25" s="11" t="s">
        <v>7</v>
      </c>
      <c r="D25" s="11">
        <v>36</v>
      </c>
      <c r="E25" s="11" t="s">
        <v>159</v>
      </c>
      <c r="F25" s="11" t="s">
        <v>13</v>
      </c>
      <c r="G25" s="11" t="s">
        <v>164</v>
      </c>
      <c r="H25" s="22"/>
      <c r="I25" s="27"/>
      <c r="J25" s="27"/>
      <c r="K25" s="27"/>
      <c r="L25" s="27"/>
      <c r="M25" s="25"/>
      <c r="N25" s="25"/>
      <c r="O25" s="25"/>
      <c r="P25" s="25"/>
      <c r="Q25" s="25"/>
      <c r="R25" s="25"/>
      <c r="S25" s="25"/>
      <c r="T25" s="25"/>
      <c r="U25" s="37"/>
      <c r="V25" s="38"/>
      <c r="W25" s="39"/>
      <c r="X25" s="36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37"/>
      <c r="AL25" s="38"/>
      <c r="AM25" s="39"/>
      <c r="AN25" s="36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37"/>
      <c r="BB25" s="38"/>
      <c r="BC25" s="39"/>
      <c r="BD25" s="36"/>
    </row>
    <row r="26" spans="1:56" ht="15.75" thickBot="1" x14ac:dyDescent="0.3">
      <c r="A26" s="7">
        <v>21</v>
      </c>
      <c r="B26" s="10" t="s">
        <v>229</v>
      </c>
      <c r="C26" s="11" t="s">
        <v>7</v>
      </c>
      <c r="D26" s="11">
        <v>29</v>
      </c>
      <c r="E26" s="11" t="s">
        <v>159</v>
      </c>
      <c r="F26" s="11" t="s">
        <v>9</v>
      </c>
      <c r="G26" s="11" t="s">
        <v>230</v>
      </c>
      <c r="H26" s="22"/>
      <c r="I26" s="27"/>
      <c r="J26" s="27"/>
      <c r="K26" s="27"/>
      <c r="L26" s="27"/>
      <c r="M26" s="25"/>
      <c r="N26" s="25"/>
      <c r="O26" s="25"/>
      <c r="P26" s="25"/>
      <c r="Q26" s="25"/>
      <c r="R26" s="25"/>
      <c r="S26" s="25"/>
      <c r="T26" s="25"/>
      <c r="U26" s="37"/>
      <c r="V26" s="38"/>
      <c r="W26" s="39"/>
      <c r="X26" s="36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37"/>
      <c r="AL26" s="38"/>
      <c r="AM26" s="39"/>
      <c r="AN26" s="36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37"/>
      <c r="BB26" s="38"/>
      <c r="BC26" s="39"/>
      <c r="BD26" s="36"/>
    </row>
    <row r="27" spans="1:56" ht="15.75" thickBot="1" x14ac:dyDescent="0.3">
      <c r="A27" s="7">
        <v>22</v>
      </c>
      <c r="B27" s="10" t="s">
        <v>231</v>
      </c>
      <c r="C27" s="11" t="s">
        <v>7</v>
      </c>
      <c r="D27" s="11">
        <v>39</v>
      </c>
      <c r="E27" s="11" t="s">
        <v>159</v>
      </c>
      <c r="F27" s="11" t="s">
        <v>13</v>
      </c>
      <c r="G27" s="11" t="s">
        <v>232</v>
      </c>
      <c r="H27" s="22"/>
      <c r="I27" s="27"/>
      <c r="J27" s="27"/>
      <c r="K27" s="27"/>
      <c r="L27" s="27"/>
      <c r="M27" s="25"/>
      <c r="N27" s="25"/>
      <c r="O27" s="25"/>
      <c r="P27" s="25"/>
      <c r="Q27" s="25"/>
      <c r="R27" s="25"/>
      <c r="S27" s="25"/>
      <c r="T27" s="25"/>
      <c r="U27" s="37"/>
      <c r="V27" s="38"/>
      <c r="W27" s="39"/>
      <c r="X27" s="36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37"/>
      <c r="AL27" s="38"/>
      <c r="AM27" s="39"/>
      <c r="AN27" s="36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37"/>
      <c r="BB27" s="38"/>
      <c r="BC27" s="39"/>
      <c r="BD27" s="36"/>
    </row>
    <row r="28" spans="1:56" ht="15.75" thickBot="1" x14ac:dyDescent="0.3">
      <c r="A28" s="7">
        <v>23</v>
      </c>
      <c r="B28" s="10" t="s">
        <v>233</v>
      </c>
      <c r="C28" s="11" t="s">
        <v>7</v>
      </c>
      <c r="D28" s="11">
        <v>41</v>
      </c>
      <c r="E28" s="11" t="s">
        <v>159</v>
      </c>
      <c r="F28" s="11" t="s">
        <v>9</v>
      </c>
      <c r="G28" s="11" t="s">
        <v>48</v>
      </c>
      <c r="H28" s="22"/>
      <c r="I28" s="27"/>
      <c r="J28" s="27"/>
      <c r="K28" s="27"/>
      <c r="L28" s="27"/>
      <c r="M28" s="25"/>
      <c r="N28" s="25"/>
      <c r="O28" s="25"/>
      <c r="P28" s="25"/>
      <c r="Q28" s="25"/>
      <c r="R28" s="25"/>
      <c r="S28" s="25"/>
      <c r="T28" s="25"/>
      <c r="U28" s="37"/>
      <c r="V28" s="38"/>
      <c r="W28" s="39"/>
      <c r="X28" s="36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37"/>
      <c r="AL28" s="38"/>
      <c r="AM28" s="39"/>
      <c r="AN28" s="36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37"/>
      <c r="BB28" s="38"/>
      <c r="BC28" s="39"/>
      <c r="BD28" s="36"/>
    </row>
    <row r="29" spans="1:56" ht="15.75" thickBot="1" x14ac:dyDescent="0.3">
      <c r="A29" s="7">
        <v>24</v>
      </c>
      <c r="B29" s="10" t="s">
        <v>234</v>
      </c>
      <c r="C29" s="11" t="s">
        <v>7</v>
      </c>
      <c r="D29" s="11">
        <v>36</v>
      </c>
      <c r="E29" s="11" t="s">
        <v>159</v>
      </c>
      <c r="F29" s="11" t="s">
        <v>9</v>
      </c>
      <c r="G29" s="11" t="s">
        <v>27</v>
      </c>
      <c r="H29" s="22"/>
      <c r="I29" s="27"/>
      <c r="J29" s="27"/>
      <c r="K29" s="27"/>
      <c r="L29" s="27"/>
      <c r="M29" s="25"/>
      <c r="N29" s="25"/>
      <c r="O29" s="25"/>
      <c r="P29" s="25"/>
      <c r="Q29" s="25"/>
      <c r="R29" s="25"/>
      <c r="S29" s="25"/>
      <c r="T29" s="25"/>
      <c r="U29" s="37"/>
      <c r="V29" s="38"/>
      <c r="W29" s="39"/>
      <c r="X29" s="36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37"/>
      <c r="AL29" s="38"/>
      <c r="AM29" s="39"/>
      <c r="AN29" s="36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37"/>
      <c r="BB29" s="38"/>
      <c r="BC29" s="39"/>
      <c r="BD29" s="36"/>
    </row>
    <row r="31" spans="1:56" x14ac:dyDescent="0.25">
      <c r="E31" s="42" t="s">
        <v>268</v>
      </c>
      <c r="F31" s="42"/>
      <c r="G31" s="42"/>
      <c r="H31" s="42"/>
    </row>
    <row r="33" spans="1:56" x14ac:dyDescent="0.25">
      <c r="A33" s="149" t="s">
        <v>0</v>
      </c>
      <c r="B33" s="147" t="s">
        <v>244</v>
      </c>
      <c r="C33" s="161" t="s">
        <v>2</v>
      </c>
      <c r="D33" s="162"/>
      <c r="E33" s="161" t="s">
        <v>3</v>
      </c>
      <c r="F33" s="162"/>
      <c r="G33" s="161" t="s">
        <v>245</v>
      </c>
      <c r="H33" s="162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37"/>
      <c r="V33" s="38"/>
      <c r="W33" s="41"/>
      <c r="X33" s="36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37"/>
      <c r="AL33" s="38"/>
      <c r="AM33" s="41"/>
      <c r="AN33" s="36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37"/>
      <c r="BB33" s="38"/>
      <c r="BC33" s="41"/>
      <c r="BD33" s="36"/>
    </row>
    <row r="34" spans="1:56" x14ac:dyDescent="0.25">
      <c r="A34" s="150"/>
      <c r="B34" s="148"/>
      <c r="C34" s="40" t="s">
        <v>7</v>
      </c>
      <c r="D34" s="40" t="s">
        <v>12</v>
      </c>
      <c r="E34" s="40" t="s">
        <v>248</v>
      </c>
      <c r="F34" s="40" t="s">
        <v>249</v>
      </c>
      <c r="G34" s="40" t="s">
        <v>250</v>
      </c>
      <c r="H34" s="40" t="s">
        <v>251</v>
      </c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37"/>
      <c r="V34" s="38"/>
      <c r="W34" s="41"/>
      <c r="X34" s="36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37"/>
      <c r="AL34" s="38"/>
      <c r="AM34" s="41"/>
      <c r="AN34" s="36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37"/>
      <c r="BB34" s="38"/>
      <c r="BC34" s="41"/>
      <c r="BD34" s="36"/>
    </row>
    <row r="35" spans="1:56" x14ac:dyDescent="0.25">
      <c r="A35" s="28">
        <v>1</v>
      </c>
      <c r="B35" s="28" t="s">
        <v>246</v>
      </c>
      <c r="C35" s="28"/>
      <c r="D35" s="28"/>
      <c r="E35" s="28"/>
      <c r="F35" s="28"/>
      <c r="G35" s="28"/>
      <c r="H35" s="28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37"/>
      <c r="V35" s="38"/>
      <c r="W35" s="41"/>
      <c r="X35" s="36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37"/>
      <c r="AL35" s="38"/>
      <c r="AM35" s="41"/>
      <c r="AN35" s="36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37"/>
      <c r="BB35" s="38"/>
      <c r="BC35" s="41"/>
      <c r="BD35" s="36"/>
    </row>
    <row r="36" spans="1:56" x14ac:dyDescent="0.25">
      <c r="A36" s="28">
        <v>2</v>
      </c>
      <c r="B36" s="28" t="s">
        <v>247</v>
      </c>
      <c r="C36" s="28"/>
      <c r="D36" s="28"/>
      <c r="E36" s="28"/>
      <c r="F36" s="28"/>
      <c r="G36" s="28"/>
      <c r="H36" s="28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37"/>
      <c r="V36" s="38"/>
      <c r="W36" s="41"/>
      <c r="X36" s="36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37"/>
      <c r="AL36" s="38"/>
      <c r="AM36" s="41"/>
      <c r="AN36" s="36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37"/>
      <c r="BB36" s="38"/>
      <c r="BC36" s="41"/>
      <c r="BD36" s="36"/>
    </row>
    <row r="37" spans="1:56" x14ac:dyDescent="0.25">
      <c r="A37" s="28">
        <v>3</v>
      </c>
      <c r="B37" s="28" t="s">
        <v>267</v>
      </c>
      <c r="C37" s="28">
        <f>+C35+C36</f>
        <v>0</v>
      </c>
      <c r="D37" s="28">
        <f>+D35+D36</f>
        <v>0</v>
      </c>
      <c r="E37" s="28"/>
      <c r="F37" s="28"/>
      <c r="G37" s="28"/>
      <c r="H37" s="28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37"/>
      <c r="V37" s="38"/>
      <c r="W37" s="41"/>
      <c r="X37" s="36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37"/>
      <c r="AL37" s="38"/>
      <c r="AM37" s="41"/>
      <c r="AN37" s="36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37"/>
      <c r="BB37" s="38"/>
      <c r="BC37" s="41"/>
      <c r="BD37" s="36"/>
    </row>
    <row r="38" spans="1:56" x14ac:dyDescent="0.25">
      <c r="A38" s="28">
        <v>4</v>
      </c>
      <c r="B38" s="28" t="s">
        <v>252</v>
      </c>
      <c r="C38" s="163">
        <f>+C37+D37</f>
        <v>0</v>
      </c>
      <c r="D38" s="164"/>
      <c r="E38" s="163">
        <f>+E37+F37</f>
        <v>0</v>
      </c>
      <c r="F38" s="164"/>
      <c r="G38" s="28"/>
      <c r="H38" s="28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37"/>
      <c r="V38" s="38"/>
      <c r="W38" s="41"/>
      <c r="X38" s="36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37"/>
      <c r="AL38" s="38"/>
      <c r="AM38" s="41"/>
      <c r="AN38" s="36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37"/>
      <c r="BB38" s="38"/>
      <c r="BC38" s="41"/>
      <c r="BD38" s="36"/>
    </row>
    <row r="39" spans="1:56" x14ac:dyDescent="0.25">
      <c r="A39" s="28">
        <v>5</v>
      </c>
      <c r="B39" s="28" t="s">
        <v>253</v>
      </c>
      <c r="C39" s="43" t="e">
        <f>C37/C38*100</f>
        <v>#DIV/0!</v>
      </c>
      <c r="D39" s="43" t="e">
        <f>D37/C38*100</f>
        <v>#DIV/0!</v>
      </c>
      <c r="E39" s="43" t="e">
        <f>E37/E38*100</f>
        <v>#DIV/0!</v>
      </c>
      <c r="F39" s="43" t="e">
        <f>F37/E38*100</f>
        <v>#DIV/0!</v>
      </c>
      <c r="H39" s="28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37"/>
      <c r="V39" s="38"/>
      <c r="W39" s="41"/>
      <c r="X39" s="36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37"/>
      <c r="AL39" s="38"/>
      <c r="AM39" s="41"/>
      <c r="AN39" s="36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37"/>
      <c r="BB39" s="38"/>
      <c r="BC39" s="41"/>
      <c r="BD39" s="36"/>
    </row>
    <row r="41" spans="1:56" x14ac:dyDescent="0.25">
      <c r="G41" s="28"/>
    </row>
  </sheetData>
  <mergeCells count="22">
    <mergeCell ref="C38:D38"/>
    <mergeCell ref="E38:F38"/>
    <mergeCell ref="C33:D33"/>
    <mergeCell ref="E33:F33"/>
    <mergeCell ref="G33:H33"/>
    <mergeCell ref="B33:B34"/>
    <mergeCell ref="A33:A34"/>
    <mergeCell ref="AO4:AZ4"/>
    <mergeCell ref="I4:T4"/>
    <mergeCell ref="Y4:AJ4"/>
    <mergeCell ref="U4:U5"/>
    <mergeCell ref="V4:V5"/>
    <mergeCell ref="W4:W5"/>
    <mergeCell ref="X4:X5"/>
    <mergeCell ref="BA4:BA5"/>
    <mergeCell ref="BB4:BB5"/>
    <mergeCell ref="BC4:BC5"/>
    <mergeCell ref="BD4:BD5"/>
    <mergeCell ref="AK4:AK5"/>
    <mergeCell ref="AL4:AL5"/>
    <mergeCell ref="AM4:AM5"/>
    <mergeCell ref="AN4:A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ASSOCIATION XXX NYASI</vt:lpstr>
      <vt:lpstr>ASSOCIATION YYY NYASI</vt:lpstr>
      <vt:lpstr>ASSOCIATION XXX MUTAKATO</vt:lpstr>
      <vt:lpstr>ASSOCIATION YYY MUTAKATO</vt:lpstr>
      <vt:lpstr>ASSOCIATION XXX BIRUWE</vt:lpstr>
      <vt:lpstr>ASSOCIATION YYY BIRUWE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</dc:creator>
  <cp:lastModifiedBy>WOA</cp:lastModifiedBy>
  <dcterms:created xsi:type="dcterms:W3CDTF">2022-07-30T02:58:38Z</dcterms:created>
  <dcterms:modified xsi:type="dcterms:W3CDTF">2023-02-12T18:28:48Z</dcterms:modified>
</cp:coreProperties>
</file>